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еню готовое\на отправку\"/>
    </mc:Choice>
  </mc:AlternateContent>
  <bookViews>
    <workbookView xWindow="120" yWindow="12" windowWidth="18960" windowHeight="11328"/>
  </bookViews>
  <sheets>
    <sheet name="Меню 7-11" sheetId="1" r:id="rId1"/>
    <sheet name="Количество пищевой" sheetId="2" r:id="rId2"/>
  </sheets>
  <calcPr calcId="162913"/>
</workbook>
</file>

<file path=xl/calcChain.xml><?xml version="1.0" encoding="utf-8"?>
<calcChain xmlns="http://schemas.openxmlformats.org/spreadsheetml/2006/main">
  <c r="AY45" i="1" l="1"/>
  <c r="AP45" i="1"/>
  <c r="AJ45" i="1"/>
  <c r="BH45" i="1"/>
  <c r="AC45" i="1"/>
  <c r="AJ78" i="1"/>
  <c r="AC78" i="1"/>
  <c r="BH85" i="1"/>
  <c r="AY85" i="1"/>
  <c r="AP85" i="1"/>
  <c r="AJ85" i="1"/>
  <c r="AC85" i="1"/>
  <c r="BH13" i="1" l="1"/>
  <c r="AY13" i="1"/>
  <c r="AP13" i="1"/>
  <c r="AJ13" i="1"/>
  <c r="AC13" i="1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H20" i="1"/>
  <c r="AY20" i="1"/>
  <c r="AP20" i="1"/>
  <c r="AJ20" i="1"/>
  <c r="AC20" i="1"/>
  <c r="BH62" i="1"/>
  <c r="AY62" i="1"/>
  <c r="AP62" i="1"/>
  <c r="AJ62" i="1"/>
  <c r="BH54" i="1" l="1"/>
  <c r="AY54" i="1"/>
  <c r="AP54" i="1"/>
  <c r="AJ54" i="1"/>
  <c r="AC54" i="1"/>
  <c r="AC62" i="1"/>
  <c r="BH70" i="1"/>
  <c r="AY70" i="1"/>
  <c r="AP70" i="1"/>
  <c r="AJ70" i="1"/>
  <c r="AC70" i="1"/>
  <c r="BH78" i="1"/>
  <c r="AY78" i="1"/>
  <c r="AP78" i="1"/>
  <c r="BH37" i="1"/>
  <c r="AY37" i="1"/>
  <c r="AP37" i="1"/>
  <c r="AJ37" i="1"/>
  <c r="AC37" i="1"/>
  <c r="BH28" i="1"/>
  <c r="AY28" i="1"/>
  <c r="AP28" i="1"/>
  <c r="AJ28" i="1"/>
  <c r="AC28" i="1"/>
  <c r="BH87" i="1" l="1"/>
  <c r="AC87" i="1"/>
  <c r="AY87" i="1"/>
</calcChain>
</file>

<file path=xl/sharedStrings.xml><?xml version="1.0" encoding="utf-8"?>
<sst xmlns="http://schemas.openxmlformats.org/spreadsheetml/2006/main" count="195" uniqueCount="107">
  <si>
    <r>
      <rPr>
        <sz val="11"/>
        <rFont val="Times New Roman"/>
        <family val="1"/>
      </rPr>
      <t>№ рецептуры*</t>
    </r>
  </si>
  <si>
    <r>
      <rPr>
        <sz val="11"/>
        <rFont val="Times New Roman"/>
        <family val="1"/>
      </rPr>
      <t>Название блюда</t>
    </r>
  </si>
  <si>
    <r>
      <rPr>
        <sz val="11"/>
        <rFont val="Times New Roman"/>
        <family val="1"/>
      </rPr>
      <t>Масса</t>
    </r>
  </si>
  <si>
    <r>
      <rPr>
        <sz val="11"/>
        <rFont val="Times New Roman"/>
        <family val="1"/>
      </rPr>
      <t>Белки</t>
    </r>
  </si>
  <si>
    <r>
      <rPr>
        <sz val="11"/>
        <rFont val="Times New Roman"/>
        <family val="1"/>
      </rPr>
      <t>Жиры</t>
    </r>
  </si>
  <si>
    <r>
      <rPr>
        <sz val="11"/>
        <rFont val="Times New Roman"/>
        <family val="1"/>
      </rPr>
      <t>Углеводы</t>
    </r>
  </si>
  <si>
    <r>
      <rPr>
        <sz val="11"/>
        <rFont val="Times New Roman"/>
        <family val="1"/>
      </rPr>
      <t>Калорийность</t>
    </r>
  </si>
  <si>
    <r>
      <rPr>
        <sz val="11"/>
        <rFont val="Times New Roman"/>
        <family val="1"/>
      </rPr>
      <t>г</t>
    </r>
  </si>
  <si>
    <r>
      <rPr>
        <sz val="11"/>
        <rFont val="Times New Roman"/>
        <family val="1"/>
      </rPr>
      <t>Ккал</t>
    </r>
  </si>
  <si>
    <r>
      <rPr>
        <sz val="11"/>
        <rFont val="Times New Roman"/>
        <family val="1"/>
      </rPr>
      <t>Пром.</t>
    </r>
  </si>
  <si>
    <r>
      <rPr>
        <sz val="11"/>
        <rFont val="Times New Roman"/>
        <family val="1"/>
      </rPr>
      <t>Хлеб пшеничный</t>
    </r>
  </si>
  <si>
    <r>
      <rPr>
        <sz val="11"/>
        <rFont val="Times New Roman"/>
        <family val="1"/>
      </rPr>
      <t>Хлеб ржаной</t>
    </r>
  </si>
  <si>
    <r>
      <rPr>
        <b/>
        <sz val="11"/>
        <rFont val="Times New Roman"/>
        <family val="1"/>
      </rPr>
      <t>Итого за Завтрак</t>
    </r>
  </si>
  <si>
    <r>
      <rPr>
        <sz val="11"/>
        <rFont val="Times New Roman"/>
        <family val="1"/>
      </rPr>
      <t>Молоко</t>
    </r>
  </si>
  <si>
    <r>
      <rPr>
        <sz val="11"/>
        <rFont val="Times New Roman"/>
        <family val="1"/>
      </rPr>
      <t xml:space="preserve">Наименование пищевой
</t>
    </r>
    <r>
      <rPr>
        <sz val="11"/>
        <rFont val="Times New Roman"/>
        <family val="1"/>
      </rPr>
      <t>продукции</t>
    </r>
  </si>
  <si>
    <r>
      <rPr>
        <sz val="11"/>
        <rFont val="Times New Roman"/>
        <family val="1"/>
      </rPr>
      <t>ЗАВТРАК</t>
    </r>
  </si>
  <si>
    <r>
      <rPr>
        <sz val="11"/>
        <rFont val="Times New Roman"/>
        <family val="1"/>
      </rPr>
      <t xml:space="preserve">Сухари
</t>
    </r>
    <r>
      <rPr>
        <sz val="11"/>
        <rFont val="Times New Roman"/>
        <family val="1"/>
      </rPr>
      <t>панировочные</t>
    </r>
  </si>
  <si>
    <r>
      <rPr>
        <sz val="11"/>
        <rFont val="Times New Roman"/>
        <family val="1"/>
      </rPr>
      <t>Крупа манная</t>
    </r>
  </si>
  <si>
    <r>
      <rPr>
        <sz val="11"/>
        <rFont val="Times New Roman"/>
        <family val="1"/>
      </rPr>
      <t xml:space="preserve">Морковь (01.09-
</t>
    </r>
    <r>
      <rPr>
        <sz val="11"/>
        <rFont val="Times New Roman"/>
        <family val="1"/>
      </rPr>
      <t>31.12)</t>
    </r>
  </si>
  <si>
    <r>
      <rPr>
        <sz val="11"/>
        <rFont val="Times New Roman"/>
        <family val="1"/>
      </rPr>
      <t>Лимон</t>
    </r>
  </si>
  <si>
    <r>
      <rPr>
        <sz val="11"/>
        <rFont val="Times New Roman"/>
        <family val="1"/>
      </rPr>
      <t>Яблоко</t>
    </r>
  </si>
  <si>
    <r>
      <rPr>
        <sz val="11"/>
        <rFont val="Times New Roman"/>
        <family val="1"/>
      </rPr>
      <t xml:space="preserve">Молоко сгущенное с
</t>
    </r>
    <r>
      <rPr>
        <sz val="11"/>
        <rFont val="Times New Roman"/>
        <family val="1"/>
      </rPr>
      <t>сахаром</t>
    </r>
  </si>
  <si>
    <r>
      <rPr>
        <sz val="11"/>
        <rFont val="Times New Roman"/>
        <family val="1"/>
      </rPr>
      <t>Творог</t>
    </r>
  </si>
  <si>
    <r>
      <rPr>
        <sz val="11"/>
        <rFont val="Times New Roman"/>
        <family val="1"/>
      </rPr>
      <t>Сыр</t>
    </r>
  </si>
  <si>
    <r>
      <rPr>
        <sz val="11"/>
        <rFont val="Times New Roman"/>
        <family val="1"/>
      </rPr>
      <t>Сметана</t>
    </r>
  </si>
  <si>
    <r>
      <rPr>
        <sz val="11"/>
        <rFont val="Times New Roman"/>
        <family val="1"/>
      </rPr>
      <t>Масло сливочное</t>
    </r>
  </si>
  <si>
    <r>
      <rPr>
        <sz val="11"/>
        <rFont val="Times New Roman"/>
        <family val="1"/>
      </rPr>
      <t>Яйцо куриное</t>
    </r>
  </si>
  <si>
    <r>
      <rPr>
        <sz val="11"/>
        <rFont val="Times New Roman"/>
        <family val="1"/>
      </rPr>
      <t>Сахар-песок</t>
    </r>
  </si>
  <si>
    <r>
      <rPr>
        <sz val="11"/>
        <rFont val="Times New Roman"/>
        <family val="1"/>
      </rPr>
      <t>Чай черный байховый</t>
    </r>
  </si>
  <si>
    <r>
      <rPr>
        <sz val="11"/>
        <rFont val="Times New Roman"/>
        <family val="1"/>
      </rPr>
      <t>Ванилин</t>
    </r>
  </si>
  <si>
    <t>Итого за Завтрак</t>
  </si>
  <si>
    <t>Завтрак</t>
  </si>
  <si>
    <t>Фрукт (яблоко)**</t>
  </si>
  <si>
    <t>Пром.</t>
  </si>
  <si>
    <t>Средние показатели за период</t>
  </si>
  <si>
    <t>Чай с сахаром</t>
  </si>
  <si>
    <t>Йогурт 2,5 %</t>
  </si>
  <si>
    <t>Макароны отварные с сыром</t>
  </si>
  <si>
    <t>Сумма за цикл</t>
  </si>
  <si>
    <t>Каша жидкая молочная
манная</t>
  </si>
  <si>
    <t>Огурец</t>
  </si>
  <si>
    <t>Макаронные изделия</t>
  </si>
  <si>
    <t>Говядина</t>
  </si>
  <si>
    <t xml:space="preserve">Лук </t>
  </si>
  <si>
    <t>Томат паста</t>
  </si>
  <si>
    <t>мука пшеничная</t>
  </si>
  <si>
    <t>Сухофрукты</t>
  </si>
  <si>
    <t>Помидор свежий</t>
  </si>
  <si>
    <t>Рис</t>
  </si>
  <si>
    <t>Масло подсолнечное</t>
  </si>
  <si>
    <t>Картофель</t>
  </si>
  <si>
    <t>курага</t>
  </si>
  <si>
    <t>Крупа гречневая</t>
  </si>
  <si>
    <t>сок фруктовый</t>
  </si>
  <si>
    <t>капуста белокачанная</t>
  </si>
  <si>
    <t>какао</t>
  </si>
  <si>
    <t>банан</t>
  </si>
  <si>
    <t>минтай</t>
  </si>
  <si>
    <r>
      <rPr>
        <b/>
        <sz val="11"/>
        <rFont val="Times New Roman"/>
        <family val="1"/>
        <charset val="204"/>
      </rPr>
      <t>Таблица 3 Количество пищевой продукции, необходимое для приготовления блюд меню завтраков по дням цикла (в пересчете
на одного ребенка) в г. брутто</t>
    </r>
  </si>
  <si>
    <t>Компот из кураги(витамин)</t>
  </si>
  <si>
    <t>Какао с молоком</t>
  </si>
  <si>
    <t>Жаркое по-домашнему</t>
  </si>
  <si>
    <t>Кисломолочный продукт(йогурт 2,5 %)</t>
  </si>
  <si>
    <t>Рыба тушеная в томате с овощами (минтай)</t>
  </si>
  <si>
    <t xml:space="preserve">Картофель отварной </t>
  </si>
  <si>
    <t>Чай с лимоном</t>
  </si>
  <si>
    <t>Сок натуральный(яблочный)</t>
  </si>
  <si>
    <t>Котлеты рыбные</t>
  </si>
  <si>
    <t>Картофельное пюре</t>
  </si>
  <si>
    <t>Компот из сухоф.(витаминиз.)</t>
  </si>
  <si>
    <t>Гуляш</t>
  </si>
  <si>
    <t>Каша вязкая(гречневая)</t>
  </si>
  <si>
    <t>Сок натуральный(персиковый)</t>
  </si>
  <si>
    <t>пудинг из творога запеченный</t>
  </si>
  <si>
    <t xml:space="preserve">Молоко сгущенное </t>
  </si>
  <si>
    <t>Плов из птицы</t>
  </si>
  <si>
    <t>Бутерброд с маслом</t>
  </si>
  <si>
    <t>Фрукт (груша)**</t>
  </si>
  <si>
    <t>Омлет натуральный</t>
  </si>
  <si>
    <t>Овощи свежие(помидоры)***</t>
  </si>
  <si>
    <t>Овощи свежие(огурцы)***</t>
  </si>
  <si>
    <t>Овощи свежие(огурцы и помидоры)***</t>
  </si>
  <si>
    <t>Рагу из птицы(курица)</t>
  </si>
  <si>
    <t>пирожок с повидлом</t>
  </si>
  <si>
    <t>Соль йодированная</t>
  </si>
  <si>
    <t>Лимонная к-та</t>
  </si>
  <si>
    <t>Лавровый лист</t>
  </si>
  <si>
    <t>Бройлер-Цыпленок</t>
  </si>
  <si>
    <t>Пирожок с повидлом</t>
  </si>
  <si>
    <t>Изюм</t>
  </si>
  <si>
    <t>Груша</t>
  </si>
  <si>
    <t>Зелень</t>
  </si>
  <si>
    <t>10-ти дневное меню для детей в возрасте 7-11 лет (Лето-осень)</t>
  </si>
  <si>
    <t xml:space="preserve">Неделя 1 </t>
  </si>
  <si>
    <t>День 1</t>
  </si>
  <si>
    <t>День 2</t>
  </si>
  <si>
    <t>День 3</t>
  </si>
  <si>
    <t>Приём пищи</t>
  </si>
  <si>
    <t>День 4</t>
  </si>
  <si>
    <t>День 5</t>
  </si>
  <si>
    <t>Неделя 2</t>
  </si>
  <si>
    <t>Печенье сахарное</t>
  </si>
  <si>
    <t>Кекс творожный</t>
  </si>
  <si>
    <t>Фрукт(банан)</t>
  </si>
  <si>
    <t>Примечание:
№ рецептуры* - номера рецептур из перечня блюд; Фрукт** - допускается выдача иных фруктов;
Овощи в нарезке, горошек зеленый*** - допускается выдача иных овощей.</t>
  </si>
  <si>
    <t>завтрак 25 %</t>
  </si>
  <si>
    <t>15/10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</si>
</sst>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0"/>
      <color rgb="FF000000"/>
      <name val="Times New Roman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2">
    <xf numFmtId="0" fontId="0" fillId="0" borderId="0" xfId="0" applyFill="1" applyBorder="1" applyAlignment="1">
      <alignment horizontal="left" vertical="top"/>
    </xf>
    <xf numFmtId="164" fontId="3" fillId="0" borderId="7" xfId="0" applyNumberFormat="1" applyFont="1" applyFill="1" applyBorder="1" applyAlignment="1">
      <alignment horizontal="center" vertical="top" shrinkToFit="1"/>
    </xf>
    <xf numFmtId="164" fontId="3" fillId="0" borderId="8" xfId="0" applyNumberFormat="1" applyFont="1" applyFill="1" applyBorder="1" applyAlignment="1">
      <alignment horizontal="center" vertical="top" shrinkToFit="1"/>
    </xf>
    <xf numFmtId="164" fontId="3" fillId="0" borderId="9" xfId="0" applyNumberFormat="1" applyFont="1" applyFill="1" applyBorder="1" applyAlignment="1">
      <alignment horizontal="center" vertical="top" shrinkToFit="1"/>
    </xf>
    <xf numFmtId="1" fontId="3" fillId="0" borderId="7" xfId="0" applyNumberFormat="1" applyFont="1" applyFill="1" applyBorder="1" applyAlignment="1">
      <alignment horizontal="center" vertical="top" shrinkToFit="1"/>
    </xf>
    <xf numFmtId="1" fontId="3" fillId="0" borderId="8" xfId="0" applyNumberFormat="1" applyFont="1" applyFill="1" applyBorder="1" applyAlignment="1">
      <alignment horizontal="center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top" indent="1" shrinkToFit="1"/>
    </xf>
    <xf numFmtId="164" fontId="3" fillId="0" borderId="8" xfId="0" applyNumberFormat="1" applyFont="1" applyFill="1" applyBorder="1" applyAlignment="1">
      <alignment horizontal="left" vertical="top" indent="1" shrinkToFit="1"/>
    </xf>
    <xf numFmtId="164" fontId="3" fillId="0" borderId="9" xfId="0" applyNumberFormat="1" applyFont="1" applyFill="1" applyBorder="1" applyAlignment="1">
      <alignment horizontal="left" vertical="top" indent="1" shrinkToFit="1"/>
    </xf>
    <xf numFmtId="1" fontId="3" fillId="0" borderId="7" xfId="0" applyNumberFormat="1" applyFont="1" applyFill="1" applyBorder="1" applyAlignment="1">
      <alignment horizontal="left" vertical="top" indent="1" shrinkToFit="1"/>
    </xf>
    <xf numFmtId="1" fontId="3" fillId="0" borderId="8" xfId="0" applyNumberFormat="1" applyFont="1" applyFill="1" applyBorder="1" applyAlignment="1">
      <alignment horizontal="left" vertical="top" indent="1" shrinkToFit="1"/>
    </xf>
    <xf numFmtId="1" fontId="3" fillId="0" borderId="9" xfId="0" applyNumberFormat="1" applyFont="1" applyFill="1" applyBorder="1" applyAlignment="1">
      <alignment horizontal="left" vertical="top" indent="1" shrinkToFit="1"/>
    </xf>
    <xf numFmtId="0" fontId="0" fillId="2" borderId="7" xfId="0" applyFill="1" applyBorder="1" applyAlignment="1">
      <alignment horizontal="left" wrapText="1"/>
    </xf>
    <xf numFmtId="164" fontId="3" fillId="0" borderId="7" xfId="0" applyNumberFormat="1" applyFont="1" applyFill="1" applyBorder="1" applyAlignment="1">
      <alignment horizontal="center" vertical="top" shrinkToFit="1"/>
    </xf>
    <xf numFmtId="164" fontId="3" fillId="0" borderId="8" xfId="0" applyNumberFormat="1" applyFont="1" applyFill="1" applyBorder="1" applyAlignment="1">
      <alignment horizontal="center" vertical="top" shrinkToFit="1"/>
    </xf>
    <xf numFmtId="164" fontId="3" fillId="0" borderId="9" xfId="0" applyNumberFormat="1" applyFont="1" applyFill="1" applyBorder="1" applyAlignment="1">
      <alignment horizontal="center" vertical="top" shrinkToFit="1"/>
    </xf>
    <xf numFmtId="0" fontId="1" fillId="2" borderId="7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2" fontId="11" fillId="0" borderId="7" xfId="0" applyNumberFormat="1" applyFont="1" applyFill="1" applyBorder="1" applyAlignment="1">
      <alignment horizontal="center" vertical="top" shrinkToFit="1"/>
    </xf>
    <xf numFmtId="2" fontId="11" fillId="0" borderId="8" xfId="0" applyNumberFormat="1" applyFont="1" applyFill="1" applyBorder="1" applyAlignment="1">
      <alignment horizontal="center" vertical="top" shrinkToFit="1"/>
    </xf>
    <xf numFmtId="2" fontId="11" fillId="0" borderId="9" xfId="0" applyNumberFormat="1" applyFont="1" applyFill="1" applyBorder="1" applyAlignment="1">
      <alignment horizontal="center" vertical="top" shrinkToFit="1"/>
    </xf>
    <xf numFmtId="2" fontId="3" fillId="0" borderId="7" xfId="0" applyNumberFormat="1" applyFont="1" applyFill="1" applyBorder="1" applyAlignment="1">
      <alignment horizontal="center" vertical="top" shrinkToFit="1"/>
    </xf>
    <xf numFmtId="2" fontId="3" fillId="0" borderId="8" xfId="0" applyNumberFormat="1" applyFont="1" applyFill="1" applyBorder="1" applyAlignment="1">
      <alignment horizontal="center" vertical="top" shrinkToFit="1"/>
    </xf>
    <xf numFmtId="2" fontId="3" fillId="0" borderId="9" xfId="0" applyNumberFormat="1" applyFont="1" applyFill="1" applyBorder="1" applyAlignment="1">
      <alignment horizontal="center" vertical="top" shrinkToFi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shrinkToFit="1"/>
    </xf>
    <xf numFmtId="2" fontId="3" fillId="0" borderId="2" xfId="0" applyNumberFormat="1" applyFont="1" applyFill="1" applyBorder="1" applyAlignment="1">
      <alignment horizontal="center" vertical="top" shrinkToFit="1"/>
    </xf>
    <xf numFmtId="2" fontId="3" fillId="0" borderId="3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2" fontId="3" fillId="0" borderId="7" xfId="0" applyNumberFormat="1" applyFont="1" applyFill="1" applyBorder="1" applyAlignment="1">
      <alignment horizontal="right" vertical="top" indent="2" shrinkToFit="1"/>
    </xf>
    <xf numFmtId="2" fontId="3" fillId="0" borderId="8" xfId="0" applyNumberFormat="1" applyFont="1" applyFill="1" applyBorder="1" applyAlignment="1">
      <alignment horizontal="right" vertical="top" indent="2" shrinkToFit="1"/>
    </xf>
    <xf numFmtId="2" fontId="3" fillId="0" borderId="9" xfId="0" applyNumberFormat="1" applyFont="1" applyFill="1" applyBorder="1" applyAlignment="1">
      <alignment horizontal="right" vertical="top" indent="2" shrinkToFi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2" fontId="3" fillId="0" borderId="7" xfId="0" applyNumberFormat="1" applyFont="1" applyFill="1" applyBorder="1" applyAlignment="1">
      <alignment horizontal="center" vertical="center" shrinkToFit="1"/>
    </xf>
    <xf numFmtId="2" fontId="3" fillId="0" borderId="8" xfId="0" applyNumberFormat="1" applyFont="1" applyFill="1" applyBorder="1" applyAlignment="1">
      <alignment horizontal="center" vertical="center" shrinkToFit="1"/>
    </xf>
    <xf numFmtId="2" fontId="3" fillId="0" borderId="9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top" shrinkToFit="1"/>
    </xf>
    <xf numFmtId="49" fontId="3" fillId="0" borderId="8" xfId="0" applyNumberFormat="1" applyFont="1" applyFill="1" applyBorder="1" applyAlignment="1">
      <alignment horizontal="center" vertical="top" shrinkToFit="1"/>
    </xf>
    <xf numFmtId="49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 indent="1"/>
    </xf>
    <xf numFmtId="0" fontId="1" fillId="2" borderId="4" xfId="0" applyFont="1" applyFill="1" applyBorder="1" applyAlignment="1">
      <alignment horizontal="left" vertical="top" wrapText="1" indent="1"/>
    </xf>
    <xf numFmtId="0" fontId="1" fillId="2" borderId="5" xfId="0" applyFont="1" applyFill="1" applyBorder="1" applyAlignment="1">
      <alignment horizontal="left" vertical="top" wrapText="1" indent="1"/>
    </xf>
    <xf numFmtId="0" fontId="1" fillId="2" borderId="6" xfId="0" applyFont="1" applyFill="1" applyBorder="1" applyAlignment="1">
      <alignment horizontal="left" vertical="top" wrapText="1" indent="1"/>
    </xf>
    <xf numFmtId="0" fontId="6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 indent="15"/>
    </xf>
    <xf numFmtId="0" fontId="0" fillId="0" borderId="0" xfId="0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5"/>
    </xf>
    <xf numFmtId="0" fontId="1" fillId="2" borderId="2" xfId="0" applyFont="1" applyFill="1" applyBorder="1" applyAlignment="1">
      <alignment horizontal="left" vertical="top" wrapText="1" indent="5"/>
    </xf>
    <xf numFmtId="0" fontId="1" fillId="2" borderId="3" xfId="0" applyFont="1" applyFill="1" applyBorder="1" applyAlignment="1">
      <alignment horizontal="left" vertical="top" wrapText="1" indent="5"/>
    </xf>
    <xf numFmtId="0" fontId="1" fillId="2" borderId="4" xfId="0" applyFont="1" applyFill="1" applyBorder="1" applyAlignment="1">
      <alignment horizontal="left" vertical="top" wrapText="1" indent="5"/>
    </xf>
    <xf numFmtId="0" fontId="1" fillId="2" borderId="5" xfId="0" applyFont="1" applyFill="1" applyBorder="1" applyAlignment="1">
      <alignment horizontal="left" vertical="top" wrapText="1" indent="5"/>
    </xf>
    <xf numFmtId="0" fontId="1" fillId="2" borderId="6" xfId="0" applyFont="1" applyFill="1" applyBorder="1" applyAlignment="1">
      <alignment horizontal="left" vertical="top" wrapText="1" indent="5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2" fontId="4" fillId="0" borderId="7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2" fontId="4" fillId="0" borderId="9" xfId="0" applyNumberFormat="1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horizontal="left" vertical="top" wrapText="1"/>
    </xf>
    <xf numFmtId="2" fontId="4" fillId="0" borderId="7" xfId="0" applyNumberFormat="1" applyFont="1" applyFill="1" applyBorder="1" applyAlignment="1">
      <alignment horizontal="right" vertical="top" indent="1" shrinkToFit="1"/>
    </xf>
    <xf numFmtId="2" fontId="4" fillId="0" borderId="8" xfId="0" applyNumberFormat="1" applyFont="1" applyFill="1" applyBorder="1" applyAlignment="1">
      <alignment horizontal="right" vertical="top" indent="1" shrinkToFit="1"/>
    </xf>
    <xf numFmtId="2" fontId="4" fillId="0" borderId="9" xfId="0" applyNumberFormat="1" applyFont="1" applyFill="1" applyBorder="1" applyAlignment="1">
      <alignment horizontal="right" vertical="top" indent="1" shrinkToFit="1"/>
    </xf>
    <xf numFmtId="2" fontId="3" fillId="0" borderId="7" xfId="0" applyNumberFormat="1" applyFont="1" applyFill="1" applyBorder="1" applyAlignment="1">
      <alignment horizontal="right" vertical="top" indent="1" shrinkToFit="1"/>
    </xf>
    <xf numFmtId="2" fontId="3" fillId="0" borderId="8" xfId="0" applyNumberFormat="1" applyFont="1" applyFill="1" applyBorder="1" applyAlignment="1">
      <alignment horizontal="right" vertical="top" indent="1" shrinkToFit="1"/>
    </xf>
    <xf numFmtId="2" fontId="3" fillId="0" borderId="9" xfId="0" applyNumberFormat="1" applyFont="1" applyFill="1" applyBorder="1" applyAlignment="1">
      <alignment horizontal="right" vertical="top" indent="1" shrinkToFit="1"/>
    </xf>
    <xf numFmtId="2" fontId="3" fillId="0" borderId="7" xfId="0" applyNumberFormat="1" applyFont="1" applyFill="1" applyBorder="1" applyAlignment="1">
      <alignment horizontal="right" vertical="center" indent="2" shrinkToFit="1"/>
    </xf>
    <xf numFmtId="2" fontId="3" fillId="0" borderId="8" xfId="0" applyNumberFormat="1" applyFont="1" applyFill="1" applyBorder="1" applyAlignment="1">
      <alignment horizontal="right" vertical="center" indent="2" shrinkToFit="1"/>
    </xf>
    <xf numFmtId="2" fontId="3" fillId="0" borderId="9" xfId="0" applyNumberFormat="1" applyFont="1" applyFill="1" applyBorder="1" applyAlignment="1">
      <alignment horizontal="right" vertical="center" indent="2" shrinkToFi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7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12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2" fontId="12" fillId="0" borderId="7" xfId="0" applyNumberFormat="1" applyFont="1" applyFill="1" applyBorder="1" applyAlignment="1">
      <alignment horizontal="center" vertical="top" shrinkToFit="1"/>
    </xf>
    <xf numFmtId="2" fontId="12" fillId="0" borderId="8" xfId="0" applyNumberFormat="1" applyFont="1" applyFill="1" applyBorder="1" applyAlignment="1">
      <alignment horizontal="center" vertical="top" shrinkToFit="1"/>
    </xf>
    <xf numFmtId="2" fontId="12" fillId="0" borderId="9" xfId="0" applyNumberFormat="1" applyFont="1" applyFill="1" applyBorder="1" applyAlignment="1">
      <alignment horizontal="center" vertical="top" shrinkToFit="1"/>
    </xf>
    <xf numFmtId="2" fontId="14" fillId="0" borderId="7" xfId="0" applyNumberFormat="1" applyFont="1" applyFill="1" applyBorder="1" applyAlignment="1">
      <alignment horizontal="center" vertical="top" shrinkToFit="1"/>
    </xf>
    <xf numFmtId="2" fontId="14" fillId="0" borderId="8" xfId="0" applyNumberFormat="1" applyFont="1" applyFill="1" applyBorder="1" applyAlignment="1">
      <alignment horizontal="center" vertical="top" shrinkToFit="1"/>
    </xf>
    <xf numFmtId="2" fontId="14" fillId="0" borderId="9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center" vertical="top" shrinkToFit="1"/>
    </xf>
    <xf numFmtId="0" fontId="2" fillId="2" borderId="12" xfId="0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right" vertical="top" indent="1" shrinkToFi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wrapText="1"/>
    </xf>
    <xf numFmtId="0" fontId="11" fillId="2" borderId="7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horizontal="center" vertical="top" shrinkToFit="1"/>
    </xf>
    <xf numFmtId="2" fontId="3" fillId="2" borderId="8" xfId="0" applyNumberFormat="1" applyFont="1" applyFill="1" applyBorder="1" applyAlignment="1">
      <alignment horizontal="center" vertical="top" shrinkToFit="1"/>
    </xf>
    <xf numFmtId="2" fontId="3" fillId="2" borderId="9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top" shrinkToFit="1"/>
    </xf>
    <xf numFmtId="164" fontId="3" fillId="0" borderId="9" xfId="0" applyNumberFormat="1" applyFont="1" applyFill="1" applyBorder="1" applyAlignment="1">
      <alignment horizontal="center" vertical="top" shrinkToFit="1"/>
    </xf>
    <xf numFmtId="1" fontId="3" fillId="0" borderId="7" xfId="0" applyNumberFormat="1" applyFont="1" applyFill="1" applyBorder="1" applyAlignment="1">
      <alignment horizontal="center" vertical="top" shrinkToFit="1"/>
    </xf>
    <xf numFmtId="1" fontId="3" fillId="0" borderId="8" xfId="0" applyNumberFormat="1" applyFont="1" applyFill="1" applyBorder="1" applyAlignment="1">
      <alignment horizontal="center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164" fontId="3" fillId="0" borderId="8" xfId="0" applyNumberFormat="1" applyFont="1" applyFill="1" applyBorder="1" applyAlignment="1">
      <alignment horizontal="center" vertical="top" shrinkToFit="1"/>
    </xf>
    <xf numFmtId="165" fontId="3" fillId="0" borderId="7" xfId="0" applyNumberFormat="1" applyFont="1" applyFill="1" applyBorder="1" applyAlignment="1">
      <alignment horizontal="center" vertical="top" shrinkToFit="1"/>
    </xf>
    <xf numFmtId="165" fontId="3" fillId="0" borderId="8" xfId="0" applyNumberFormat="1" applyFont="1" applyFill="1" applyBorder="1" applyAlignment="1">
      <alignment horizontal="center" vertical="top" shrinkToFit="1"/>
    </xf>
    <xf numFmtId="165" fontId="3" fillId="0" borderId="9" xfId="0" applyNumberFormat="1" applyFont="1" applyFill="1" applyBorder="1" applyAlignment="1">
      <alignment horizontal="center" vertical="top" shrinkToFi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1" fontId="3" fillId="0" borderId="7" xfId="0" applyNumberFormat="1" applyFont="1" applyFill="1" applyBorder="1" applyAlignment="1">
      <alignment horizontal="right" vertical="top" indent="1" shrinkToFit="1"/>
    </xf>
    <xf numFmtId="1" fontId="3" fillId="0" borderId="8" xfId="0" applyNumberFormat="1" applyFont="1" applyFill="1" applyBorder="1" applyAlignment="1">
      <alignment horizontal="right" vertical="top" indent="1" shrinkToFit="1"/>
    </xf>
    <xf numFmtId="1" fontId="3" fillId="0" borderId="9" xfId="0" applyNumberFormat="1" applyFont="1" applyFill="1" applyBorder="1" applyAlignment="1">
      <alignment horizontal="right" vertical="top" indent="1" shrinkToFi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1" fontId="3" fillId="0" borderId="7" xfId="0" applyNumberFormat="1" applyFont="1" applyFill="1" applyBorder="1" applyAlignment="1">
      <alignment horizontal="left" vertical="top" indent="1" shrinkToFit="1"/>
    </xf>
    <xf numFmtId="1" fontId="3" fillId="0" borderId="8" xfId="0" applyNumberFormat="1" applyFont="1" applyFill="1" applyBorder="1" applyAlignment="1">
      <alignment horizontal="left" vertical="top" indent="1" shrinkToFit="1"/>
    </xf>
    <xf numFmtId="1" fontId="3" fillId="0" borderId="9" xfId="0" applyNumberFormat="1" applyFont="1" applyFill="1" applyBorder="1" applyAlignment="1">
      <alignment horizontal="left" vertical="top" indent="1" shrinkToFit="1"/>
    </xf>
    <xf numFmtId="0" fontId="6" fillId="0" borderId="7" xfId="0" applyFont="1" applyFill="1" applyBorder="1" applyAlignment="1">
      <alignment vertical="top" wrapText="1"/>
    </xf>
    <xf numFmtId="1" fontId="3" fillId="0" borderId="7" xfId="0" applyNumberFormat="1" applyFont="1" applyFill="1" applyBorder="1" applyAlignment="1">
      <alignment horizontal="left" vertical="top" shrinkToFit="1"/>
    </xf>
    <xf numFmtId="1" fontId="3" fillId="0" borderId="8" xfId="0" applyNumberFormat="1" applyFont="1" applyFill="1" applyBorder="1" applyAlignment="1">
      <alignment horizontal="left" vertical="top" shrinkToFit="1"/>
    </xf>
    <xf numFmtId="1" fontId="3" fillId="0" borderId="9" xfId="0" applyNumberFormat="1" applyFont="1" applyFill="1" applyBorder="1" applyAlignment="1">
      <alignment horizontal="left" vertical="top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right" vertical="top" shrinkToFit="1"/>
    </xf>
    <xf numFmtId="1" fontId="3" fillId="0" borderId="8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right" vertical="top" shrinkToFit="1"/>
    </xf>
    <xf numFmtId="0" fontId="0" fillId="0" borderId="4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9" xfId="0" applyFont="1" applyFill="1" applyBorder="1" applyAlignment="1">
      <alignment horizontal="left" vertical="top" wrapText="1" indent="1"/>
    </xf>
    <xf numFmtId="2" fontId="0" fillId="0" borderId="4" xfId="0" applyNumberFormat="1" applyFill="1" applyBorder="1" applyAlignment="1">
      <alignment horizontal="center" wrapText="1"/>
    </xf>
    <xf numFmtId="2" fontId="0" fillId="0" borderId="5" xfId="0" applyNumberFormat="1" applyFill="1" applyBorder="1" applyAlignment="1">
      <alignment horizontal="center" wrapText="1"/>
    </xf>
    <xf numFmtId="2" fontId="0" fillId="0" borderId="6" xfId="0" applyNumberFormat="1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left" vertical="top" shrinkToFit="1"/>
    </xf>
    <xf numFmtId="164" fontId="3" fillId="0" borderId="8" xfId="0" applyNumberFormat="1" applyFont="1" applyFill="1" applyBorder="1" applyAlignment="1">
      <alignment horizontal="left" vertical="top" shrinkToFit="1"/>
    </xf>
    <xf numFmtId="164" fontId="3" fillId="0" borderId="9" xfId="0" applyNumberFormat="1" applyFont="1" applyFill="1" applyBorder="1" applyAlignment="1">
      <alignment horizontal="left" vertical="top" shrinkToFit="1"/>
    </xf>
    <xf numFmtId="164" fontId="3" fillId="0" borderId="7" xfId="0" applyNumberFormat="1" applyFont="1" applyFill="1" applyBorder="1" applyAlignment="1">
      <alignment horizontal="left" vertical="top" indent="1" shrinkToFit="1"/>
    </xf>
    <xf numFmtId="164" fontId="3" fillId="0" borderId="8" xfId="0" applyNumberFormat="1" applyFont="1" applyFill="1" applyBorder="1" applyAlignment="1">
      <alignment horizontal="left" vertical="top" indent="1" shrinkToFit="1"/>
    </xf>
    <xf numFmtId="164" fontId="3" fillId="0" borderId="9" xfId="0" applyNumberFormat="1" applyFont="1" applyFill="1" applyBorder="1" applyAlignment="1">
      <alignment horizontal="left" vertical="top" indent="1" shrinkToFit="1"/>
    </xf>
    <xf numFmtId="0" fontId="0" fillId="0" borderId="7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91"/>
  <sheetViews>
    <sheetView tabSelected="1" zoomScale="70" zoomScaleNormal="70" workbookViewId="0">
      <selection activeCell="BH82" sqref="BH82:BT82"/>
    </sheetView>
  </sheetViews>
  <sheetFormatPr defaultRowHeight="13.2" x14ac:dyDescent="0.25"/>
  <cols>
    <col min="1" max="1" width="0.44140625" customWidth="1"/>
    <col min="2" max="2" width="1.109375" customWidth="1"/>
    <col min="3" max="3" width="15.109375" customWidth="1"/>
    <col min="4" max="4" width="1.77734375" customWidth="1"/>
    <col min="5" max="5" width="2.77734375" customWidth="1"/>
    <col min="6" max="6" width="0.6640625" customWidth="1"/>
    <col min="7" max="7" width="2.77734375" customWidth="1"/>
    <col min="8" max="8" width="2.44140625" customWidth="1"/>
    <col min="9" max="9" width="0.77734375" customWidth="1"/>
    <col min="10" max="10" width="1.33203125" customWidth="1"/>
    <col min="11" max="11" width="0.77734375" customWidth="1"/>
    <col min="12" max="12" width="1.109375" customWidth="1"/>
    <col min="13" max="13" width="2" customWidth="1"/>
    <col min="14" max="14" width="0.6640625" customWidth="1"/>
    <col min="15" max="15" width="1.109375" customWidth="1"/>
    <col min="16" max="17" width="1.33203125" customWidth="1"/>
    <col min="18" max="18" width="1.44140625" customWidth="1"/>
    <col min="19" max="19" width="0.6640625" customWidth="1"/>
    <col min="20" max="21" width="1.33203125" customWidth="1"/>
    <col min="22" max="22" width="1.44140625" customWidth="1"/>
    <col min="23" max="23" width="1.109375" customWidth="1"/>
    <col min="24" max="24" width="0.6640625" customWidth="1"/>
    <col min="25" max="26" width="1.33203125" customWidth="1"/>
    <col min="27" max="27" width="2" customWidth="1"/>
    <col min="28" max="28" width="1.44140625" customWidth="1"/>
    <col min="29" max="29" width="2" customWidth="1"/>
    <col min="30" max="30" width="0.77734375" customWidth="1"/>
    <col min="31" max="31" width="2.109375" customWidth="1"/>
    <col min="32" max="32" width="0.77734375" customWidth="1"/>
    <col min="33" max="33" width="1.33203125" customWidth="1"/>
    <col min="34" max="34" width="1.109375" customWidth="1"/>
    <col min="35" max="35" width="0.77734375" customWidth="1"/>
    <col min="36" max="36" width="2.109375" customWidth="1"/>
    <col min="37" max="37" width="2.77734375" customWidth="1"/>
    <col min="38" max="38" width="1.109375" customWidth="1"/>
    <col min="39" max="39" width="2.44140625" customWidth="1"/>
    <col min="40" max="40" width="1.44140625" customWidth="1"/>
    <col min="41" max="41" width="0.77734375" customWidth="1"/>
    <col min="42" max="42" width="1.33203125" customWidth="1"/>
    <col min="43" max="43" width="1.77734375" customWidth="1"/>
    <col min="44" max="44" width="0.77734375" customWidth="1"/>
    <col min="45" max="45" width="1.109375" customWidth="1"/>
    <col min="46" max="48" width="0.77734375" customWidth="1"/>
    <col min="49" max="49" width="1.33203125" customWidth="1"/>
    <col min="50" max="51" width="0.6640625" customWidth="1"/>
    <col min="52" max="52" width="1.77734375" customWidth="1"/>
    <col min="53" max="53" width="1.44140625" customWidth="1"/>
    <col min="54" max="54" width="1.33203125" customWidth="1"/>
    <col min="55" max="56" width="0.77734375" customWidth="1"/>
    <col min="57" max="57" width="1.33203125" customWidth="1"/>
    <col min="58" max="60" width="1.77734375" customWidth="1"/>
    <col min="61" max="61" width="0.6640625" customWidth="1"/>
    <col min="62" max="62" width="1.77734375" customWidth="1"/>
    <col min="63" max="63" width="2" customWidth="1"/>
    <col min="64" max="64" width="0.77734375" customWidth="1"/>
    <col min="65" max="65" width="1.109375" customWidth="1"/>
    <col min="66" max="68" width="0.77734375" customWidth="1"/>
    <col min="69" max="70" width="1.33203125" customWidth="1"/>
    <col min="71" max="71" width="1.109375" customWidth="1"/>
    <col min="72" max="72" width="2" customWidth="1"/>
    <col min="73" max="74" width="1.44140625" customWidth="1"/>
    <col min="75" max="75" width="13.44140625" customWidth="1"/>
    <col min="76" max="76" width="1.77734375" customWidth="1"/>
    <col min="77" max="77" width="1.109375" customWidth="1"/>
    <col min="78" max="78" width="1.44140625" customWidth="1"/>
    <col min="79" max="79" width="1.109375" customWidth="1"/>
    <col min="80" max="80" width="1.33203125" customWidth="1"/>
    <col min="81" max="81" width="1.109375" customWidth="1"/>
    <col min="82" max="82" width="0.6640625" customWidth="1"/>
    <col min="83" max="84" width="2" customWidth="1"/>
    <col min="85" max="85" width="1.77734375" customWidth="1"/>
    <col min="86" max="86" width="1.33203125" customWidth="1"/>
    <col min="87" max="87" width="1.109375" customWidth="1"/>
    <col min="88" max="89" width="1.33203125" customWidth="1"/>
    <col min="90" max="90" width="3.44140625" customWidth="1"/>
    <col min="91" max="91" width="0.6640625" customWidth="1"/>
    <col min="92" max="93" width="1.109375" customWidth="1"/>
    <col min="94" max="94" width="1.44140625" customWidth="1"/>
  </cols>
  <sheetData>
    <row r="1" spans="1:75" ht="91.95" customHeight="1" x14ac:dyDescent="0.25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</row>
    <row r="2" spans="1:75" ht="52.5" customHeight="1" x14ac:dyDescent="0.25">
      <c r="A2" s="78" t="s">
        <v>92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</row>
    <row r="3" spans="1:75" ht="15.75" customHeight="1" x14ac:dyDescent="0.25">
      <c r="A3" s="80" t="s">
        <v>97</v>
      </c>
      <c r="B3" s="68"/>
      <c r="C3" s="69"/>
      <c r="D3" s="81" t="s">
        <v>1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3"/>
      <c r="AC3" s="87" t="s">
        <v>2</v>
      </c>
      <c r="AD3" s="88"/>
      <c r="AE3" s="88"/>
      <c r="AF3" s="88"/>
      <c r="AG3" s="88"/>
      <c r="AH3" s="88"/>
      <c r="AI3" s="89"/>
      <c r="AJ3" s="87" t="s">
        <v>3</v>
      </c>
      <c r="AK3" s="88"/>
      <c r="AL3" s="88"/>
      <c r="AM3" s="88"/>
      <c r="AN3" s="88"/>
      <c r="AO3" s="89"/>
      <c r="AP3" s="87" t="s">
        <v>4</v>
      </c>
      <c r="AQ3" s="88"/>
      <c r="AR3" s="88"/>
      <c r="AS3" s="88"/>
      <c r="AT3" s="88"/>
      <c r="AU3" s="88"/>
      <c r="AV3" s="88"/>
      <c r="AW3" s="88"/>
      <c r="AX3" s="89"/>
      <c r="AY3" s="87" t="s">
        <v>5</v>
      </c>
      <c r="AZ3" s="88"/>
      <c r="BA3" s="88"/>
      <c r="BB3" s="88"/>
      <c r="BC3" s="88"/>
      <c r="BD3" s="88"/>
      <c r="BE3" s="88"/>
      <c r="BF3" s="88"/>
      <c r="BG3" s="89"/>
      <c r="BH3" s="87" t="s">
        <v>6</v>
      </c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9"/>
      <c r="BU3" s="67" t="s">
        <v>0</v>
      </c>
      <c r="BV3" s="68"/>
      <c r="BW3" s="69"/>
    </row>
    <row r="4" spans="1:75" ht="15.75" customHeight="1" x14ac:dyDescent="0.25">
      <c r="A4" s="70"/>
      <c r="B4" s="71"/>
      <c r="C4" s="72"/>
      <c r="D4" s="84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6"/>
      <c r="AC4" s="87" t="s">
        <v>7</v>
      </c>
      <c r="AD4" s="88"/>
      <c r="AE4" s="88"/>
      <c r="AF4" s="88"/>
      <c r="AG4" s="88"/>
      <c r="AH4" s="88"/>
      <c r="AI4" s="89"/>
      <c r="AJ4" s="87" t="s">
        <v>7</v>
      </c>
      <c r="AK4" s="88"/>
      <c r="AL4" s="88"/>
      <c r="AM4" s="88"/>
      <c r="AN4" s="88"/>
      <c r="AO4" s="89"/>
      <c r="AP4" s="87" t="s">
        <v>7</v>
      </c>
      <c r="AQ4" s="88"/>
      <c r="AR4" s="88"/>
      <c r="AS4" s="88"/>
      <c r="AT4" s="88"/>
      <c r="AU4" s="88"/>
      <c r="AV4" s="88"/>
      <c r="AW4" s="88"/>
      <c r="AX4" s="89"/>
      <c r="AY4" s="87" t="s">
        <v>7</v>
      </c>
      <c r="AZ4" s="88"/>
      <c r="BA4" s="88"/>
      <c r="BB4" s="88"/>
      <c r="BC4" s="88"/>
      <c r="BD4" s="88"/>
      <c r="BE4" s="88"/>
      <c r="BF4" s="88"/>
      <c r="BG4" s="89"/>
      <c r="BH4" s="87" t="s">
        <v>8</v>
      </c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9"/>
      <c r="BU4" s="70"/>
      <c r="BV4" s="71"/>
      <c r="BW4" s="72"/>
    </row>
    <row r="5" spans="1:75" ht="15.75" customHeight="1" x14ac:dyDescent="0.25">
      <c r="A5" s="133" t="s">
        <v>93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5"/>
    </row>
    <row r="6" spans="1:75" ht="15.75" customHeight="1" x14ac:dyDescent="0.25">
      <c r="A6" s="133" t="s">
        <v>94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7"/>
    </row>
    <row r="7" spans="1:75" ht="33.75" customHeight="1" x14ac:dyDescent="0.25">
      <c r="A7" s="138" t="s">
        <v>31</v>
      </c>
      <c r="B7" s="139"/>
      <c r="C7" s="140"/>
      <c r="D7" s="44" t="s">
        <v>76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  <c r="AC7" s="64" t="s">
        <v>106</v>
      </c>
      <c r="AD7" s="65"/>
      <c r="AE7" s="65"/>
      <c r="AF7" s="65"/>
      <c r="AG7" s="65"/>
      <c r="AH7" s="65"/>
      <c r="AI7" s="66"/>
      <c r="AJ7" s="38">
        <v>1.1000000000000001</v>
      </c>
      <c r="AK7" s="39"/>
      <c r="AL7" s="39"/>
      <c r="AM7" s="39"/>
      <c r="AN7" s="39"/>
      <c r="AO7" s="40"/>
      <c r="AP7" s="38">
        <v>9</v>
      </c>
      <c r="AQ7" s="39"/>
      <c r="AR7" s="39"/>
      <c r="AS7" s="39"/>
      <c r="AT7" s="39"/>
      <c r="AU7" s="39"/>
      <c r="AV7" s="39"/>
      <c r="AW7" s="39"/>
      <c r="AX7" s="40"/>
      <c r="AY7" s="38">
        <v>6.8</v>
      </c>
      <c r="AZ7" s="39"/>
      <c r="BA7" s="39"/>
      <c r="BB7" s="39"/>
      <c r="BC7" s="39"/>
      <c r="BD7" s="39"/>
      <c r="BE7" s="39"/>
      <c r="BF7" s="39"/>
      <c r="BG7" s="40"/>
      <c r="BH7" s="38">
        <v>115</v>
      </c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40"/>
      <c r="BU7" s="41">
        <v>1</v>
      </c>
      <c r="BV7" s="42"/>
      <c r="BW7" s="43"/>
    </row>
    <row r="8" spans="1:75" ht="31.5" customHeight="1" x14ac:dyDescent="0.25">
      <c r="A8" s="28"/>
      <c r="B8" s="29"/>
      <c r="C8" s="141"/>
      <c r="D8" s="44" t="s">
        <v>39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1">
        <v>150</v>
      </c>
      <c r="AD8" s="62"/>
      <c r="AE8" s="62"/>
      <c r="AF8" s="62"/>
      <c r="AG8" s="62"/>
      <c r="AH8" s="62"/>
      <c r="AI8" s="63"/>
      <c r="AJ8" s="61">
        <v>2.25</v>
      </c>
      <c r="AK8" s="62"/>
      <c r="AL8" s="62"/>
      <c r="AM8" s="62"/>
      <c r="AN8" s="62"/>
      <c r="AO8" s="63"/>
      <c r="AP8" s="61">
        <v>0.3</v>
      </c>
      <c r="AQ8" s="62"/>
      <c r="AR8" s="62"/>
      <c r="AS8" s="62"/>
      <c r="AT8" s="62"/>
      <c r="AU8" s="62"/>
      <c r="AV8" s="62"/>
      <c r="AW8" s="62"/>
      <c r="AX8" s="63"/>
      <c r="AY8" s="61">
        <v>24</v>
      </c>
      <c r="AZ8" s="62"/>
      <c r="BA8" s="62"/>
      <c r="BB8" s="62"/>
      <c r="BC8" s="62"/>
      <c r="BD8" s="62"/>
      <c r="BE8" s="62"/>
      <c r="BF8" s="62"/>
      <c r="BG8" s="63"/>
      <c r="BH8" s="61">
        <v>109.5</v>
      </c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3"/>
      <c r="BU8" s="73">
        <v>311</v>
      </c>
      <c r="BV8" s="74"/>
      <c r="BW8" s="75"/>
    </row>
    <row r="9" spans="1:75" ht="15.75" customHeight="1" x14ac:dyDescent="0.25">
      <c r="A9" s="28"/>
      <c r="B9" s="29"/>
      <c r="C9" s="141"/>
      <c r="D9" s="44" t="s">
        <v>32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3"/>
      <c r="AC9" s="38">
        <v>100</v>
      </c>
      <c r="AD9" s="39"/>
      <c r="AE9" s="39"/>
      <c r="AF9" s="39"/>
      <c r="AG9" s="39"/>
      <c r="AH9" s="39"/>
      <c r="AI9" s="40"/>
      <c r="AJ9" s="38">
        <v>0.26</v>
      </c>
      <c r="AK9" s="39"/>
      <c r="AL9" s="39"/>
      <c r="AM9" s="39"/>
      <c r="AN9" s="39"/>
      <c r="AO9" s="40"/>
      <c r="AP9" s="38">
        <v>0.17</v>
      </c>
      <c r="AQ9" s="39"/>
      <c r="AR9" s="39"/>
      <c r="AS9" s="39"/>
      <c r="AT9" s="39"/>
      <c r="AU9" s="39"/>
      <c r="AV9" s="39"/>
      <c r="AW9" s="39"/>
      <c r="AX9" s="40"/>
      <c r="AY9" s="38">
        <v>13.81</v>
      </c>
      <c r="AZ9" s="39"/>
      <c r="BA9" s="39"/>
      <c r="BB9" s="39"/>
      <c r="BC9" s="39"/>
      <c r="BD9" s="39"/>
      <c r="BE9" s="39"/>
      <c r="BF9" s="39"/>
      <c r="BG9" s="40"/>
      <c r="BH9" s="38">
        <v>52</v>
      </c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40"/>
      <c r="BU9" s="41" t="s">
        <v>9</v>
      </c>
      <c r="BV9" s="42"/>
      <c r="BW9" s="43"/>
    </row>
    <row r="10" spans="1:75" ht="15.75" customHeight="1" x14ac:dyDescent="0.25">
      <c r="A10" s="28"/>
      <c r="B10" s="29"/>
      <c r="C10" s="141"/>
      <c r="D10" s="44" t="s">
        <v>60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3"/>
      <c r="AC10" s="38">
        <v>200</v>
      </c>
      <c r="AD10" s="39"/>
      <c r="AE10" s="39"/>
      <c r="AF10" s="39"/>
      <c r="AG10" s="39"/>
      <c r="AH10" s="39"/>
      <c r="AI10" s="40"/>
      <c r="AJ10" s="38">
        <v>4.9000000000000004</v>
      </c>
      <c r="AK10" s="39"/>
      <c r="AL10" s="39"/>
      <c r="AM10" s="39"/>
      <c r="AN10" s="39"/>
      <c r="AO10" s="40"/>
      <c r="AP10" s="38">
        <v>5</v>
      </c>
      <c r="AQ10" s="39"/>
      <c r="AR10" s="39"/>
      <c r="AS10" s="39"/>
      <c r="AT10" s="39"/>
      <c r="AU10" s="39"/>
      <c r="AV10" s="39"/>
      <c r="AW10" s="39"/>
      <c r="AX10" s="40"/>
      <c r="AY10" s="38">
        <v>32.5</v>
      </c>
      <c r="AZ10" s="39"/>
      <c r="BA10" s="39"/>
      <c r="BB10" s="39"/>
      <c r="BC10" s="39"/>
      <c r="BD10" s="39"/>
      <c r="BE10" s="39"/>
      <c r="BF10" s="39"/>
      <c r="BG10" s="40"/>
      <c r="BH10" s="38">
        <v>190</v>
      </c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40"/>
      <c r="BU10" s="41">
        <v>693</v>
      </c>
      <c r="BV10" s="42"/>
      <c r="BW10" s="43"/>
    </row>
    <row r="11" spans="1:75" ht="15.75" customHeight="1" x14ac:dyDescent="0.25">
      <c r="A11" s="28"/>
      <c r="B11" s="29"/>
      <c r="C11" s="141"/>
      <c r="D11" s="41" t="s">
        <v>10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3"/>
      <c r="AC11" s="38">
        <v>22</v>
      </c>
      <c r="AD11" s="39"/>
      <c r="AE11" s="39"/>
      <c r="AF11" s="39"/>
      <c r="AG11" s="39"/>
      <c r="AH11" s="39"/>
      <c r="AI11" s="40"/>
      <c r="AJ11" s="38">
        <v>0.97</v>
      </c>
      <c r="AK11" s="39"/>
      <c r="AL11" s="39"/>
      <c r="AM11" s="39"/>
      <c r="AN11" s="39"/>
      <c r="AO11" s="40"/>
      <c r="AP11" s="38">
        <v>0.89</v>
      </c>
      <c r="AQ11" s="39"/>
      <c r="AR11" s="39"/>
      <c r="AS11" s="39"/>
      <c r="AT11" s="39"/>
      <c r="AU11" s="39"/>
      <c r="AV11" s="39"/>
      <c r="AW11" s="39"/>
      <c r="AX11" s="40"/>
      <c r="AY11" s="38">
        <v>8.91</v>
      </c>
      <c r="AZ11" s="39"/>
      <c r="BA11" s="39"/>
      <c r="BB11" s="39"/>
      <c r="BC11" s="39"/>
      <c r="BD11" s="39"/>
      <c r="BE11" s="39"/>
      <c r="BF11" s="39"/>
      <c r="BG11" s="40"/>
      <c r="BH11" s="38">
        <v>38.64</v>
      </c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40"/>
      <c r="BU11" s="41" t="s">
        <v>9</v>
      </c>
      <c r="BV11" s="42"/>
      <c r="BW11" s="43"/>
    </row>
    <row r="12" spans="1:75" s="27" customFormat="1" ht="15.75" customHeight="1" x14ac:dyDescent="0.25">
      <c r="A12" s="28"/>
      <c r="B12" s="29"/>
      <c r="C12" s="141"/>
      <c r="D12" s="41" t="s">
        <v>11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/>
      <c r="AC12" s="38">
        <v>20</v>
      </c>
      <c r="AD12" s="39"/>
      <c r="AE12" s="39"/>
      <c r="AF12" s="39"/>
      <c r="AG12" s="39"/>
      <c r="AH12" s="39"/>
      <c r="AI12" s="40"/>
      <c r="AJ12" s="38">
        <v>1</v>
      </c>
      <c r="AK12" s="39"/>
      <c r="AL12" s="39"/>
      <c r="AM12" s="39"/>
      <c r="AN12" s="39"/>
      <c r="AO12" s="40"/>
      <c r="AP12" s="38">
        <v>0.9</v>
      </c>
      <c r="AQ12" s="39"/>
      <c r="AR12" s="39"/>
      <c r="AS12" s="39"/>
      <c r="AT12" s="39"/>
      <c r="AU12" s="39"/>
      <c r="AV12" s="39"/>
      <c r="AW12" s="39"/>
      <c r="AX12" s="40"/>
      <c r="AY12" s="38">
        <v>10</v>
      </c>
      <c r="AZ12" s="39"/>
      <c r="BA12" s="39"/>
      <c r="BB12" s="39"/>
      <c r="BC12" s="39"/>
      <c r="BD12" s="39"/>
      <c r="BE12" s="39"/>
      <c r="BF12" s="39"/>
      <c r="BG12" s="40"/>
      <c r="BH12" s="38">
        <v>50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40"/>
      <c r="BU12" s="41" t="s">
        <v>9</v>
      </c>
      <c r="BV12" s="42"/>
      <c r="BW12" s="43"/>
    </row>
    <row r="13" spans="1:75" ht="15.75" customHeight="1" x14ac:dyDescent="0.25">
      <c r="A13" s="142"/>
      <c r="B13" s="143"/>
      <c r="C13" s="144"/>
      <c r="D13" s="90" t="s">
        <v>12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2"/>
      <c r="AC13" s="93">
        <f>SUM(AC7:AI11)</f>
        <v>472</v>
      </c>
      <c r="AD13" s="94"/>
      <c r="AE13" s="94"/>
      <c r="AF13" s="94"/>
      <c r="AG13" s="94"/>
      <c r="AH13" s="94"/>
      <c r="AI13" s="95"/>
      <c r="AJ13" s="93">
        <f>SUM(AJ7:AO11)</f>
        <v>9.4800000000000022</v>
      </c>
      <c r="AK13" s="94"/>
      <c r="AL13" s="94"/>
      <c r="AM13" s="94"/>
      <c r="AN13" s="94"/>
      <c r="AO13" s="95"/>
      <c r="AP13" s="93">
        <f>SUM(AP7:AX11)</f>
        <v>15.360000000000001</v>
      </c>
      <c r="AQ13" s="94"/>
      <c r="AR13" s="94"/>
      <c r="AS13" s="94"/>
      <c r="AT13" s="94"/>
      <c r="AU13" s="94"/>
      <c r="AV13" s="94"/>
      <c r="AW13" s="94"/>
      <c r="AX13" s="95"/>
      <c r="AY13" s="93">
        <f>SUM(AY7:BG11)</f>
        <v>86.02</v>
      </c>
      <c r="AZ13" s="94"/>
      <c r="BA13" s="94"/>
      <c r="BB13" s="94"/>
      <c r="BC13" s="94"/>
      <c r="BD13" s="94"/>
      <c r="BE13" s="94"/>
      <c r="BF13" s="94"/>
      <c r="BG13" s="95"/>
      <c r="BH13" s="93">
        <f>SUM(BH7:BT11)</f>
        <v>505.14</v>
      </c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5"/>
      <c r="BU13" s="111"/>
      <c r="BV13" s="112"/>
      <c r="BW13" s="113"/>
    </row>
    <row r="14" spans="1:75" ht="15.75" customHeight="1" x14ac:dyDescent="0.25">
      <c r="A14" s="133" t="s">
        <v>95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7"/>
    </row>
    <row r="15" spans="1:75" ht="15.75" customHeight="1" x14ac:dyDescent="0.25">
      <c r="A15" s="138" t="s">
        <v>31</v>
      </c>
      <c r="B15" s="139"/>
      <c r="C15" s="140"/>
      <c r="D15" s="44" t="s">
        <v>80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3"/>
      <c r="AC15" s="38">
        <v>60</v>
      </c>
      <c r="AD15" s="39"/>
      <c r="AE15" s="39"/>
      <c r="AF15" s="39"/>
      <c r="AG15" s="39"/>
      <c r="AH15" s="39"/>
      <c r="AI15" s="40"/>
      <c r="AJ15" s="38">
        <v>0.48</v>
      </c>
      <c r="AK15" s="39"/>
      <c r="AL15" s="39"/>
      <c r="AM15" s="39"/>
      <c r="AN15" s="39"/>
      <c r="AO15" s="40"/>
      <c r="AP15" s="38">
        <v>0.1</v>
      </c>
      <c r="AQ15" s="39"/>
      <c r="AR15" s="39"/>
      <c r="AS15" s="39"/>
      <c r="AT15" s="39"/>
      <c r="AU15" s="39"/>
      <c r="AV15" s="39"/>
      <c r="AW15" s="39"/>
      <c r="AX15" s="40"/>
      <c r="AY15" s="38">
        <v>1.56</v>
      </c>
      <c r="AZ15" s="39"/>
      <c r="BA15" s="39"/>
      <c r="BB15" s="39"/>
      <c r="BC15" s="39"/>
      <c r="BD15" s="39"/>
      <c r="BE15" s="39"/>
      <c r="BF15" s="39"/>
      <c r="BG15" s="40"/>
      <c r="BH15" s="38">
        <v>8.4</v>
      </c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40"/>
      <c r="BU15" s="41">
        <v>576</v>
      </c>
      <c r="BV15" s="42"/>
      <c r="BW15" s="43"/>
    </row>
    <row r="16" spans="1:75" ht="15.75" customHeight="1" x14ac:dyDescent="0.25">
      <c r="A16" s="28"/>
      <c r="B16" s="29"/>
      <c r="C16" s="141"/>
      <c r="D16" s="44" t="s">
        <v>61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3"/>
      <c r="AC16" s="38">
        <v>180</v>
      </c>
      <c r="AD16" s="39"/>
      <c r="AE16" s="39"/>
      <c r="AF16" s="39"/>
      <c r="AG16" s="39"/>
      <c r="AH16" s="39"/>
      <c r="AI16" s="40"/>
      <c r="AJ16" s="38">
        <v>16.02</v>
      </c>
      <c r="AK16" s="39"/>
      <c r="AL16" s="39"/>
      <c r="AM16" s="39"/>
      <c r="AN16" s="39"/>
      <c r="AO16" s="40"/>
      <c r="AP16" s="38">
        <v>8.82</v>
      </c>
      <c r="AQ16" s="39"/>
      <c r="AR16" s="39"/>
      <c r="AS16" s="39"/>
      <c r="AT16" s="39"/>
      <c r="AU16" s="39"/>
      <c r="AV16" s="39"/>
      <c r="AW16" s="39"/>
      <c r="AX16" s="40"/>
      <c r="AY16" s="38">
        <v>19.440000000000001</v>
      </c>
      <c r="AZ16" s="39"/>
      <c r="BA16" s="39"/>
      <c r="BB16" s="39"/>
      <c r="BC16" s="39"/>
      <c r="BD16" s="39"/>
      <c r="BE16" s="39"/>
      <c r="BF16" s="39"/>
      <c r="BG16" s="40"/>
      <c r="BH16" s="38">
        <v>225</v>
      </c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40"/>
      <c r="BU16" s="41">
        <v>436</v>
      </c>
      <c r="BV16" s="42"/>
      <c r="BW16" s="43"/>
    </row>
    <row r="17" spans="1:75" ht="35.25" customHeight="1" x14ac:dyDescent="0.25">
      <c r="A17" s="28"/>
      <c r="B17" s="29"/>
      <c r="C17" s="141"/>
      <c r="D17" s="44" t="s">
        <v>62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3"/>
      <c r="AC17" s="61">
        <v>180</v>
      </c>
      <c r="AD17" s="62"/>
      <c r="AE17" s="62"/>
      <c r="AF17" s="62"/>
      <c r="AG17" s="62"/>
      <c r="AH17" s="62"/>
      <c r="AI17" s="63"/>
      <c r="AJ17" s="61">
        <v>5.4</v>
      </c>
      <c r="AK17" s="62"/>
      <c r="AL17" s="62"/>
      <c r="AM17" s="62"/>
      <c r="AN17" s="62"/>
      <c r="AO17" s="63"/>
      <c r="AP17" s="61">
        <v>8.6</v>
      </c>
      <c r="AQ17" s="62"/>
      <c r="AR17" s="62"/>
      <c r="AS17" s="62"/>
      <c r="AT17" s="62"/>
      <c r="AU17" s="62"/>
      <c r="AV17" s="62"/>
      <c r="AW17" s="62"/>
      <c r="AX17" s="63"/>
      <c r="AY17" s="61">
        <v>25.6</v>
      </c>
      <c r="AZ17" s="62"/>
      <c r="BA17" s="62"/>
      <c r="BB17" s="62"/>
      <c r="BC17" s="62"/>
      <c r="BD17" s="62"/>
      <c r="BE17" s="62"/>
      <c r="BF17" s="62"/>
      <c r="BG17" s="63"/>
      <c r="BH17" s="61">
        <v>250.6</v>
      </c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3"/>
      <c r="BU17" s="44">
        <v>698</v>
      </c>
      <c r="BV17" s="42"/>
      <c r="BW17" s="43"/>
    </row>
    <row r="18" spans="1:75" ht="15.75" customHeight="1" x14ac:dyDescent="0.25">
      <c r="A18" s="28"/>
      <c r="B18" s="29"/>
      <c r="C18" s="141"/>
      <c r="D18" s="41" t="s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3"/>
      <c r="AC18" s="38">
        <v>37</v>
      </c>
      <c r="AD18" s="39"/>
      <c r="AE18" s="39"/>
      <c r="AF18" s="39"/>
      <c r="AG18" s="39"/>
      <c r="AH18" s="39"/>
      <c r="AI18" s="40"/>
      <c r="AJ18" s="38">
        <v>1.8</v>
      </c>
      <c r="AK18" s="39"/>
      <c r="AL18" s="39"/>
      <c r="AM18" s="39"/>
      <c r="AN18" s="39"/>
      <c r="AO18" s="40"/>
      <c r="AP18" s="38">
        <v>1.5</v>
      </c>
      <c r="AQ18" s="39"/>
      <c r="AR18" s="39"/>
      <c r="AS18" s="39"/>
      <c r="AT18" s="39"/>
      <c r="AU18" s="39"/>
      <c r="AV18" s="39"/>
      <c r="AW18" s="39"/>
      <c r="AX18" s="40"/>
      <c r="AY18" s="38">
        <v>15</v>
      </c>
      <c r="AZ18" s="39"/>
      <c r="BA18" s="39"/>
      <c r="BB18" s="39"/>
      <c r="BC18" s="39"/>
      <c r="BD18" s="39"/>
      <c r="BE18" s="39"/>
      <c r="BF18" s="39"/>
      <c r="BG18" s="40"/>
      <c r="BH18" s="38">
        <v>65</v>
      </c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40"/>
      <c r="BU18" s="41" t="s">
        <v>9</v>
      </c>
      <c r="BV18" s="42"/>
      <c r="BW18" s="43"/>
    </row>
    <row r="19" spans="1:75" ht="15.75" customHeight="1" x14ac:dyDescent="0.25">
      <c r="A19" s="28"/>
      <c r="B19" s="29"/>
      <c r="C19" s="141"/>
      <c r="D19" s="41" t="s">
        <v>11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3"/>
      <c r="AC19" s="38">
        <v>20</v>
      </c>
      <c r="AD19" s="39"/>
      <c r="AE19" s="39"/>
      <c r="AF19" s="39"/>
      <c r="AG19" s="39"/>
      <c r="AH19" s="39"/>
      <c r="AI19" s="40"/>
      <c r="AJ19" s="56">
        <v>1.2</v>
      </c>
      <c r="AK19" s="57"/>
      <c r="AL19" s="57"/>
      <c r="AM19" s="57"/>
      <c r="AN19" s="57"/>
      <c r="AO19" s="58"/>
      <c r="AP19" s="38">
        <v>1.08</v>
      </c>
      <c r="AQ19" s="39"/>
      <c r="AR19" s="39"/>
      <c r="AS19" s="39"/>
      <c r="AT19" s="39"/>
      <c r="AU19" s="39"/>
      <c r="AV19" s="39"/>
      <c r="AW19" s="39"/>
      <c r="AX19" s="40"/>
      <c r="AY19" s="38">
        <v>10</v>
      </c>
      <c r="AZ19" s="39"/>
      <c r="BA19" s="39"/>
      <c r="BB19" s="39"/>
      <c r="BC19" s="39"/>
      <c r="BD19" s="39"/>
      <c r="BE19" s="39"/>
      <c r="BF19" s="39"/>
      <c r="BG19" s="40"/>
      <c r="BH19" s="38">
        <v>50</v>
      </c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40"/>
      <c r="BU19" s="41" t="s">
        <v>9</v>
      </c>
      <c r="BV19" s="42"/>
      <c r="BW19" s="43"/>
    </row>
    <row r="20" spans="1:75" ht="15.75" customHeight="1" x14ac:dyDescent="0.25">
      <c r="A20" s="142"/>
      <c r="B20" s="143"/>
      <c r="C20" s="144"/>
      <c r="D20" s="32" t="s">
        <v>30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  <c r="AC20" s="35">
        <f>SUM(AC15:AI19)</f>
        <v>477</v>
      </c>
      <c r="AD20" s="36"/>
      <c r="AE20" s="36"/>
      <c r="AF20" s="36"/>
      <c r="AG20" s="36"/>
      <c r="AH20" s="36"/>
      <c r="AI20" s="37"/>
      <c r="AJ20" s="35">
        <f>SUM(AJ15:AO19)</f>
        <v>24.9</v>
      </c>
      <c r="AK20" s="36"/>
      <c r="AL20" s="36"/>
      <c r="AM20" s="36"/>
      <c r="AN20" s="36"/>
      <c r="AO20" s="37"/>
      <c r="AP20" s="35">
        <f>SUM(AP15:AX19)</f>
        <v>20.100000000000001</v>
      </c>
      <c r="AQ20" s="36"/>
      <c r="AR20" s="36"/>
      <c r="AS20" s="36"/>
      <c r="AT20" s="36"/>
      <c r="AU20" s="36"/>
      <c r="AV20" s="36"/>
      <c r="AW20" s="36"/>
      <c r="AX20" s="37"/>
      <c r="AY20" s="35">
        <f>SUM(AY15:BG19)</f>
        <v>71.599999999999994</v>
      </c>
      <c r="AZ20" s="36"/>
      <c r="BA20" s="36"/>
      <c r="BB20" s="36"/>
      <c r="BC20" s="36"/>
      <c r="BD20" s="36"/>
      <c r="BE20" s="36"/>
      <c r="BF20" s="36"/>
      <c r="BG20" s="37"/>
      <c r="BH20" s="35">
        <f>SUM(BH15:BT19)</f>
        <v>599</v>
      </c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7"/>
      <c r="BU20" s="157"/>
      <c r="BV20" s="130"/>
      <c r="BW20" s="131"/>
    </row>
    <row r="21" spans="1:75" ht="15.75" customHeight="1" x14ac:dyDescent="0.25">
      <c r="A21" s="145" t="s">
        <v>96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7"/>
    </row>
    <row r="22" spans="1:75" ht="30" customHeight="1" x14ac:dyDescent="0.25">
      <c r="A22" s="148" t="s">
        <v>31</v>
      </c>
      <c r="B22" s="149"/>
      <c r="C22" s="150"/>
      <c r="D22" s="44" t="s">
        <v>81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/>
      <c r="AC22" s="61">
        <v>80</v>
      </c>
      <c r="AD22" s="62"/>
      <c r="AE22" s="62"/>
      <c r="AF22" s="62"/>
      <c r="AG22" s="62"/>
      <c r="AH22" s="62"/>
      <c r="AI22" s="63"/>
      <c r="AJ22" s="103">
        <v>0.76</v>
      </c>
      <c r="AK22" s="104"/>
      <c r="AL22" s="104"/>
      <c r="AM22" s="104"/>
      <c r="AN22" s="104"/>
      <c r="AO22" s="105"/>
      <c r="AP22" s="61">
        <v>0.25</v>
      </c>
      <c r="AQ22" s="62"/>
      <c r="AR22" s="62"/>
      <c r="AS22" s="62"/>
      <c r="AT22" s="62"/>
      <c r="AU22" s="62"/>
      <c r="AV22" s="62"/>
      <c r="AW22" s="62"/>
      <c r="AX22" s="63"/>
      <c r="AY22" s="61">
        <v>2.56</v>
      </c>
      <c r="AZ22" s="62"/>
      <c r="BA22" s="62"/>
      <c r="BB22" s="62"/>
      <c r="BC22" s="62"/>
      <c r="BD22" s="62"/>
      <c r="BE22" s="62"/>
      <c r="BF22" s="62"/>
      <c r="BG22" s="63"/>
      <c r="BH22" s="61">
        <v>12</v>
      </c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3"/>
      <c r="BU22" s="73">
        <v>576</v>
      </c>
      <c r="BV22" s="74"/>
      <c r="BW22" s="75"/>
    </row>
    <row r="23" spans="1:75" ht="15.75" customHeight="1" x14ac:dyDescent="0.25">
      <c r="A23" s="151"/>
      <c r="B23" s="152"/>
      <c r="C23" s="153"/>
      <c r="D23" s="44" t="s">
        <v>75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38">
        <v>180</v>
      </c>
      <c r="AD23" s="39"/>
      <c r="AE23" s="39"/>
      <c r="AF23" s="39"/>
      <c r="AG23" s="39"/>
      <c r="AH23" s="39"/>
      <c r="AI23" s="40"/>
      <c r="AJ23" s="38">
        <v>15</v>
      </c>
      <c r="AK23" s="39"/>
      <c r="AL23" s="39"/>
      <c r="AM23" s="39"/>
      <c r="AN23" s="39"/>
      <c r="AO23" s="40"/>
      <c r="AP23" s="38">
        <v>14.22</v>
      </c>
      <c r="AQ23" s="39"/>
      <c r="AR23" s="39"/>
      <c r="AS23" s="39"/>
      <c r="AT23" s="39"/>
      <c r="AU23" s="39"/>
      <c r="AV23" s="39"/>
      <c r="AW23" s="39"/>
      <c r="AX23" s="40"/>
      <c r="AY23" s="38">
        <v>32.700000000000003</v>
      </c>
      <c r="AZ23" s="39"/>
      <c r="BA23" s="39"/>
      <c r="BB23" s="39"/>
      <c r="BC23" s="39"/>
      <c r="BD23" s="39"/>
      <c r="BE23" s="39"/>
      <c r="BF23" s="39"/>
      <c r="BG23" s="40"/>
      <c r="BH23" s="38">
        <v>322.2</v>
      </c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40"/>
      <c r="BU23" s="41">
        <v>492</v>
      </c>
      <c r="BV23" s="42"/>
      <c r="BW23" s="43"/>
    </row>
    <row r="24" spans="1:75" ht="15.75" customHeight="1" x14ac:dyDescent="0.25">
      <c r="A24" s="151"/>
      <c r="B24" s="152"/>
      <c r="C24" s="153"/>
      <c r="D24" s="44" t="s">
        <v>35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  <c r="AC24" s="38">
        <v>200</v>
      </c>
      <c r="AD24" s="39"/>
      <c r="AE24" s="39"/>
      <c r="AF24" s="39"/>
      <c r="AG24" s="39"/>
      <c r="AH24" s="39"/>
      <c r="AI24" s="40"/>
      <c r="AJ24" s="56">
        <v>0.2</v>
      </c>
      <c r="AK24" s="57"/>
      <c r="AL24" s="57"/>
      <c r="AM24" s="57"/>
      <c r="AN24" s="57"/>
      <c r="AO24" s="58"/>
      <c r="AP24" s="38">
        <v>0</v>
      </c>
      <c r="AQ24" s="39"/>
      <c r="AR24" s="39"/>
      <c r="AS24" s="39"/>
      <c r="AT24" s="39"/>
      <c r="AU24" s="39"/>
      <c r="AV24" s="39"/>
      <c r="AW24" s="39"/>
      <c r="AX24" s="40"/>
      <c r="AY24" s="38">
        <v>15</v>
      </c>
      <c r="AZ24" s="39"/>
      <c r="BA24" s="39"/>
      <c r="BB24" s="39"/>
      <c r="BC24" s="39"/>
      <c r="BD24" s="39"/>
      <c r="BE24" s="39"/>
      <c r="BF24" s="39"/>
      <c r="BG24" s="40"/>
      <c r="BH24" s="38">
        <v>58</v>
      </c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40"/>
      <c r="BU24" s="41">
        <v>685</v>
      </c>
      <c r="BV24" s="42"/>
      <c r="BW24" s="43"/>
    </row>
    <row r="25" spans="1:75" s="20" customFormat="1" ht="15.75" customHeight="1" x14ac:dyDescent="0.25">
      <c r="A25" s="151"/>
      <c r="B25" s="152"/>
      <c r="C25" s="153"/>
      <c r="D25" s="44" t="s">
        <v>103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38">
        <v>100</v>
      </c>
      <c r="AD25" s="39"/>
      <c r="AE25" s="39"/>
      <c r="AF25" s="39"/>
      <c r="AG25" s="39"/>
      <c r="AH25" s="39"/>
      <c r="AI25" s="40"/>
      <c r="AJ25" s="38">
        <v>1.1000000000000001</v>
      </c>
      <c r="AK25" s="39"/>
      <c r="AL25" s="39"/>
      <c r="AM25" s="39"/>
      <c r="AN25" s="39"/>
      <c r="AO25" s="40"/>
      <c r="AP25" s="38">
        <v>0</v>
      </c>
      <c r="AQ25" s="39"/>
      <c r="AR25" s="39"/>
      <c r="AS25" s="39"/>
      <c r="AT25" s="39"/>
      <c r="AU25" s="39"/>
      <c r="AV25" s="39"/>
      <c r="AW25" s="39"/>
      <c r="AX25" s="40"/>
      <c r="AY25" s="38">
        <v>14.7</v>
      </c>
      <c r="AZ25" s="39"/>
      <c r="BA25" s="39"/>
      <c r="BB25" s="39"/>
      <c r="BC25" s="39"/>
      <c r="BD25" s="39"/>
      <c r="BE25" s="39"/>
      <c r="BF25" s="39"/>
      <c r="BG25" s="40"/>
      <c r="BH25" s="38">
        <v>12</v>
      </c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40"/>
      <c r="BU25" s="129" t="s">
        <v>33</v>
      </c>
      <c r="BV25" s="74"/>
      <c r="BW25" s="75"/>
    </row>
    <row r="26" spans="1:75" ht="15.75" customHeight="1" x14ac:dyDescent="0.25">
      <c r="A26" s="151"/>
      <c r="B26" s="152"/>
      <c r="C26" s="153"/>
      <c r="D26" s="41" t="s">
        <v>10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/>
      <c r="AC26" s="38">
        <v>37</v>
      </c>
      <c r="AD26" s="39"/>
      <c r="AE26" s="39"/>
      <c r="AF26" s="39"/>
      <c r="AG26" s="39"/>
      <c r="AH26" s="39"/>
      <c r="AI26" s="40"/>
      <c r="AJ26" s="38">
        <v>1.8</v>
      </c>
      <c r="AK26" s="39"/>
      <c r="AL26" s="39"/>
      <c r="AM26" s="39"/>
      <c r="AN26" s="39"/>
      <c r="AO26" s="40"/>
      <c r="AP26" s="38">
        <v>1.5</v>
      </c>
      <c r="AQ26" s="39"/>
      <c r="AR26" s="39"/>
      <c r="AS26" s="39"/>
      <c r="AT26" s="39"/>
      <c r="AU26" s="39"/>
      <c r="AV26" s="39"/>
      <c r="AW26" s="39"/>
      <c r="AX26" s="40"/>
      <c r="AY26" s="38">
        <v>15</v>
      </c>
      <c r="AZ26" s="39"/>
      <c r="BA26" s="39"/>
      <c r="BB26" s="39"/>
      <c r="BC26" s="39"/>
      <c r="BD26" s="39"/>
      <c r="BE26" s="39"/>
      <c r="BF26" s="39"/>
      <c r="BG26" s="40"/>
      <c r="BH26" s="38">
        <v>65</v>
      </c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40"/>
      <c r="BU26" s="41" t="s">
        <v>9</v>
      </c>
      <c r="BV26" s="42"/>
      <c r="BW26" s="43"/>
    </row>
    <row r="27" spans="1:75" ht="15.75" customHeight="1" x14ac:dyDescent="0.25">
      <c r="A27" s="151"/>
      <c r="B27" s="152"/>
      <c r="C27" s="153"/>
      <c r="D27" s="41" t="s">
        <v>11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3"/>
      <c r="AC27" s="38">
        <v>20</v>
      </c>
      <c r="AD27" s="39"/>
      <c r="AE27" s="39"/>
      <c r="AF27" s="39"/>
      <c r="AG27" s="39"/>
      <c r="AH27" s="39"/>
      <c r="AI27" s="40"/>
      <c r="AJ27" s="38">
        <v>1</v>
      </c>
      <c r="AK27" s="39"/>
      <c r="AL27" s="39"/>
      <c r="AM27" s="39"/>
      <c r="AN27" s="39"/>
      <c r="AO27" s="40"/>
      <c r="AP27" s="38">
        <v>0.9</v>
      </c>
      <c r="AQ27" s="39"/>
      <c r="AR27" s="39"/>
      <c r="AS27" s="39"/>
      <c r="AT27" s="39"/>
      <c r="AU27" s="39"/>
      <c r="AV27" s="39"/>
      <c r="AW27" s="39"/>
      <c r="AX27" s="40"/>
      <c r="AY27" s="38">
        <v>10</v>
      </c>
      <c r="AZ27" s="39"/>
      <c r="BA27" s="39"/>
      <c r="BB27" s="39"/>
      <c r="BC27" s="39"/>
      <c r="BD27" s="39"/>
      <c r="BE27" s="39"/>
      <c r="BF27" s="39"/>
      <c r="BG27" s="40"/>
      <c r="BH27" s="38">
        <v>50</v>
      </c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40"/>
      <c r="BU27" s="41" t="s">
        <v>9</v>
      </c>
      <c r="BV27" s="42"/>
      <c r="BW27" s="43"/>
    </row>
    <row r="28" spans="1:75" ht="15.75" customHeight="1" x14ac:dyDescent="0.25">
      <c r="A28" s="154"/>
      <c r="B28" s="155"/>
      <c r="C28" s="156"/>
      <c r="D28" s="96" t="s">
        <v>30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2"/>
      <c r="AC28" s="93">
        <f>SUM(AC22:AI27)</f>
        <v>617</v>
      </c>
      <c r="AD28" s="94"/>
      <c r="AE28" s="94"/>
      <c r="AF28" s="94"/>
      <c r="AG28" s="94"/>
      <c r="AH28" s="94"/>
      <c r="AI28" s="95"/>
      <c r="AJ28" s="97">
        <f>SUM(AJ22:AO27)</f>
        <v>19.86</v>
      </c>
      <c r="AK28" s="98"/>
      <c r="AL28" s="98"/>
      <c r="AM28" s="98"/>
      <c r="AN28" s="98"/>
      <c r="AO28" s="99"/>
      <c r="AP28" s="93">
        <f>SUM(AP22:AX27)</f>
        <v>16.87</v>
      </c>
      <c r="AQ28" s="94"/>
      <c r="AR28" s="94"/>
      <c r="AS28" s="94"/>
      <c r="AT28" s="94"/>
      <c r="AU28" s="94"/>
      <c r="AV28" s="94"/>
      <c r="AW28" s="94"/>
      <c r="AX28" s="95"/>
      <c r="AY28" s="93">
        <f>SUM(AY22:BG27)</f>
        <v>89.960000000000008</v>
      </c>
      <c r="AZ28" s="94"/>
      <c r="BA28" s="94"/>
      <c r="BB28" s="94"/>
      <c r="BC28" s="94"/>
      <c r="BD28" s="94"/>
      <c r="BE28" s="94"/>
      <c r="BF28" s="94"/>
      <c r="BG28" s="95"/>
      <c r="BH28" s="93">
        <f>SUM(BH22:BT27)</f>
        <v>519.20000000000005</v>
      </c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5"/>
      <c r="BU28" s="111"/>
      <c r="BV28" s="112"/>
      <c r="BW28" s="113"/>
    </row>
    <row r="29" spans="1:75" ht="15.75" customHeight="1" x14ac:dyDescent="0.25">
      <c r="A29" s="133" t="s">
        <v>98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5"/>
    </row>
    <row r="30" spans="1:75" ht="15.75" customHeight="1" x14ac:dyDescent="0.25">
      <c r="A30" s="138" t="s">
        <v>31</v>
      </c>
      <c r="B30" s="139"/>
      <c r="C30" s="140"/>
      <c r="D30" s="44" t="s">
        <v>80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3"/>
      <c r="AC30" s="38">
        <v>60</v>
      </c>
      <c r="AD30" s="39"/>
      <c r="AE30" s="39"/>
      <c r="AF30" s="39"/>
      <c r="AG30" s="39"/>
      <c r="AH30" s="39"/>
      <c r="AI30" s="40"/>
      <c r="AJ30" s="38">
        <v>0.48</v>
      </c>
      <c r="AK30" s="39"/>
      <c r="AL30" s="39"/>
      <c r="AM30" s="39"/>
      <c r="AN30" s="39"/>
      <c r="AO30" s="40"/>
      <c r="AP30" s="38">
        <v>0.1</v>
      </c>
      <c r="AQ30" s="39"/>
      <c r="AR30" s="39"/>
      <c r="AS30" s="39"/>
      <c r="AT30" s="39"/>
      <c r="AU30" s="39"/>
      <c r="AV30" s="39"/>
      <c r="AW30" s="39"/>
      <c r="AX30" s="40"/>
      <c r="AY30" s="38">
        <v>1.56</v>
      </c>
      <c r="AZ30" s="39"/>
      <c r="BA30" s="39"/>
      <c r="BB30" s="39"/>
      <c r="BC30" s="39"/>
      <c r="BD30" s="39"/>
      <c r="BE30" s="39"/>
      <c r="BF30" s="39"/>
      <c r="BG30" s="40"/>
      <c r="BH30" s="38">
        <v>8.4</v>
      </c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40"/>
      <c r="BU30" s="41">
        <v>576</v>
      </c>
      <c r="BV30" s="42"/>
      <c r="BW30" s="43"/>
    </row>
    <row r="31" spans="1:75" ht="30.75" customHeight="1" x14ac:dyDescent="0.25">
      <c r="A31" s="28"/>
      <c r="B31" s="29"/>
      <c r="C31" s="141"/>
      <c r="D31" s="44" t="s">
        <v>63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3"/>
      <c r="AC31" s="38">
        <v>100</v>
      </c>
      <c r="AD31" s="39"/>
      <c r="AE31" s="39"/>
      <c r="AF31" s="39"/>
      <c r="AG31" s="39"/>
      <c r="AH31" s="39"/>
      <c r="AI31" s="40"/>
      <c r="AJ31" s="100">
        <v>10.6</v>
      </c>
      <c r="AK31" s="101"/>
      <c r="AL31" s="101"/>
      <c r="AM31" s="101"/>
      <c r="AN31" s="101"/>
      <c r="AO31" s="102"/>
      <c r="AP31" s="38">
        <v>5.0999999999999996</v>
      </c>
      <c r="AQ31" s="39"/>
      <c r="AR31" s="39"/>
      <c r="AS31" s="39"/>
      <c r="AT31" s="39"/>
      <c r="AU31" s="39"/>
      <c r="AV31" s="39"/>
      <c r="AW31" s="39"/>
      <c r="AX31" s="40"/>
      <c r="AY31" s="38">
        <v>5.6</v>
      </c>
      <c r="AZ31" s="39"/>
      <c r="BA31" s="39"/>
      <c r="BB31" s="39"/>
      <c r="BC31" s="39"/>
      <c r="BD31" s="39"/>
      <c r="BE31" s="39"/>
      <c r="BF31" s="39"/>
      <c r="BG31" s="40"/>
      <c r="BH31" s="38">
        <v>130</v>
      </c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40"/>
      <c r="BU31" s="44">
        <v>374</v>
      </c>
      <c r="BV31" s="42"/>
      <c r="BW31" s="43"/>
    </row>
    <row r="32" spans="1:75" ht="15.75" customHeight="1" x14ac:dyDescent="0.25">
      <c r="A32" s="28"/>
      <c r="B32" s="29"/>
      <c r="C32" s="141"/>
      <c r="D32" s="44" t="s">
        <v>64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3"/>
      <c r="AC32" s="38">
        <v>150</v>
      </c>
      <c r="AD32" s="39"/>
      <c r="AE32" s="39"/>
      <c r="AF32" s="39"/>
      <c r="AG32" s="39"/>
      <c r="AH32" s="39"/>
      <c r="AI32" s="40"/>
      <c r="AJ32" s="56">
        <v>3</v>
      </c>
      <c r="AK32" s="57"/>
      <c r="AL32" s="57"/>
      <c r="AM32" s="57"/>
      <c r="AN32" s="57"/>
      <c r="AO32" s="58"/>
      <c r="AP32" s="38">
        <v>6.15</v>
      </c>
      <c r="AQ32" s="39"/>
      <c r="AR32" s="39"/>
      <c r="AS32" s="39"/>
      <c r="AT32" s="39"/>
      <c r="AU32" s="39"/>
      <c r="AV32" s="39"/>
      <c r="AW32" s="39"/>
      <c r="AX32" s="40"/>
      <c r="AY32" s="38">
        <v>24.3</v>
      </c>
      <c r="AZ32" s="39"/>
      <c r="BA32" s="39"/>
      <c r="BB32" s="39"/>
      <c r="BC32" s="39"/>
      <c r="BD32" s="39"/>
      <c r="BE32" s="39"/>
      <c r="BF32" s="39"/>
      <c r="BG32" s="40"/>
      <c r="BH32" s="38">
        <v>166.5</v>
      </c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40"/>
      <c r="BU32" s="44">
        <v>518</v>
      </c>
      <c r="BV32" s="42"/>
      <c r="BW32" s="43"/>
    </row>
    <row r="33" spans="1:75" ht="15.75" customHeight="1" x14ac:dyDescent="0.25">
      <c r="A33" s="28"/>
      <c r="B33" s="29"/>
      <c r="C33" s="141"/>
      <c r="D33" s="44" t="s">
        <v>59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/>
      <c r="AC33" s="38">
        <v>200</v>
      </c>
      <c r="AD33" s="39"/>
      <c r="AE33" s="39"/>
      <c r="AF33" s="39"/>
      <c r="AG33" s="39"/>
      <c r="AH33" s="39"/>
      <c r="AI33" s="40"/>
      <c r="AJ33" s="38">
        <v>1.2</v>
      </c>
      <c r="AK33" s="39"/>
      <c r="AL33" s="39"/>
      <c r="AM33" s="39"/>
      <c r="AN33" s="39"/>
      <c r="AO33" s="40"/>
      <c r="AP33" s="38">
        <v>0</v>
      </c>
      <c r="AQ33" s="39"/>
      <c r="AR33" s="39"/>
      <c r="AS33" s="39"/>
      <c r="AT33" s="39"/>
      <c r="AU33" s="39"/>
      <c r="AV33" s="39"/>
      <c r="AW33" s="39"/>
      <c r="AX33" s="40"/>
      <c r="AY33" s="38">
        <v>31.6</v>
      </c>
      <c r="AZ33" s="39"/>
      <c r="BA33" s="39"/>
      <c r="BB33" s="39"/>
      <c r="BC33" s="39"/>
      <c r="BD33" s="39"/>
      <c r="BE33" s="39"/>
      <c r="BF33" s="39"/>
      <c r="BG33" s="40"/>
      <c r="BH33" s="38">
        <v>126</v>
      </c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40"/>
      <c r="BU33" s="41">
        <v>638</v>
      </c>
      <c r="BV33" s="42"/>
      <c r="BW33" s="43"/>
    </row>
    <row r="34" spans="1:75" ht="15.75" customHeight="1" x14ac:dyDescent="0.25">
      <c r="A34" s="28"/>
      <c r="B34" s="29"/>
      <c r="C34" s="141"/>
      <c r="D34" s="41" t="s">
        <v>83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3"/>
      <c r="AC34" s="38">
        <v>50</v>
      </c>
      <c r="AD34" s="39"/>
      <c r="AE34" s="39"/>
      <c r="AF34" s="39"/>
      <c r="AG34" s="39"/>
      <c r="AH34" s="39"/>
      <c r="AI34" s="40"/>
      <c r="AJ34" s="56">
        <v>3.2</v>
      </c>
      <c r="AK34" s="57"/>
      <c r="AL34" s="57"/>
      <c r="AM34" s="57"/>
      <c r="AN34" s="57"/>
      <c r="AO34" s="58"/>
      <c r="AP34" s="38">
        <v>2.9</v>
      </c>
      <c r="AQ34" s="39"/>
      <c r="AR34" s="39"/>
      <c r="AS34" s="39"/>
      <c r="AT34" s="39"/>
      <c r="AU34" s="39"/>
      <c r="AV34" s="39"/>
      <c r="AW34" s="39"/>
      <c r="AX34" s="40"/>
      <c r="AY34" s="38">
        <v>30.05</v>
      </c>
      <c r="AZ34" s="39"/>
      <c r="BA34" s="39"/>
      <c r="BB34" s="39"/>
      <c r="BC34" s="39"/>
      <c r="BD34" s="39"/>
      <c r="BE34" s="39"/>
      <c r="BF34" s="39"/>
      <c r="BG34" s="40"/>
      <c r="BH34" s="38">
        <v>75</v>
      </c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40"/>
      <c r="BU34" s="41" t="s">
        <v>33</v>
      </c>
      <c r="BV34" s="42"/>
      <c r="BW34" s="43"/>
    </row>
    <row r="35" spans="1:75" s="27" customFormat="1" ht="15.75" customHeight="1" x14ac:dyDescent="0.25">
      <c r="A35" s="28"/>
      <c r="B35" s="29"/>
      <c r="C35" s="141"/>
      <c r="D35" s="41" t="s">
        <v>10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  <c r="AC35" s="38">
        <v>37</v>
      </c>
      <c r="AD35" s="39"/>
      <c r="AE35" s="39"/>
      <c r="AF35" s="39"/>
      <c r="AG35" s="39"/>
      <c r="AH35" s="39"/>
      <c r="AI35" s="40"/>
      <c r="AJ35" s="38">
        <v>1.8</v>
      </c>
      <c r="AK35" s="39"/>
      <c r="AL35" s="39"/>
      <c r="AM35" s="39"/>
      <c r="AN35" s="39"/>
      <c r="AO35" s="40"/>
      <c r="AP35" s="38">
        <v>1.5</v>
      </c>
      <c r="AQ35" s="39"/>
      <c r="AR35" s="39"/>
      <c r="AS35" s="39"/>
      <c r="AT35" s="39"/>
      <c r="AU35" s="39"/>
      <c r="AV35" s="39"/>
      <c r="AW35" s="39"/>
      <c r="AX35" s="40"/>
      <c r="AY35" s="38">
        <v>15</v>
      </c>
      <c r="AZ35" s="39"/>
      <c r="BA35" s="39"/>
      <c r="BB35" s="39"/>
      <c r="BC35" s="39"/>
      <c r="BD35" s="39"/>
      <c r="BE35" s="39"/>
      <c r="BF35" s="39"/>
      <c r="BG35" s="40"/>
      <c r="BH35" s="38">
        <v>65</v>
      </c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40"/>
      <c r="BU35" s="41" t="s">
        <v>9</v>
      </c>
      <c r="BV35" s="42"/>
      <c r="BW35" s="43"/>
    </row>
    <row r="36" spans="1:75" ht="15.75" customHeight="1" x14ac:dyDescent="0.25">
      <c r="A36" s="142"/>
      <c r="B36" s="143"/>
      <c r="C36" s="144"/>
      <c r="D36" s="41" t="s">
        <v>11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3"/>
      <c r="AC36" s="38">
        <v>20</v>
      </c>
      <c r="AD36" s="39"/>
      <c r="AE36" s="39"/>
      <c r="AF36" s="39"/>
      <c r="AG36" s="39"/>
      <c r="AH36" s="39"/>
      <c r="AI36" s="40"/>
      <c r="AJ36" s="38">
        <v>1</v>
      </c>
      <c r="AK36" s="39"/>
      <c r="AL36" s="39"/>
      <c r="AM36" s="39"/>
      <c r="AN36" s="39"/>
      <c r="AO36" s="40"/>
      <c r="AP36" s="38">
        <v>0.9</v>
      </c>
      <c r="AQ36" s="39"/>
      <c r="AR36" s="39"/>
      <c r="AS36" s="39"/>
      <c r="AT36" s="39"/>
      <c r="AU36" s="39"/>
      <c r="AV36" s="39"/>
      <c r="AW36" s="39"/>
      <c r="AX36" s="40"/>
      <c r="AY36" s="38">
        <v>10</v>
      </c>
      <c r="AZ36" s="39"/>
      <c r="BA36" s="39"/>
      <c r="BB36" s="39"/>
      <c r="BC36" s="39"/>
      <c r="BD36" s="39"/>
      <c r="BE36" s="39"/>
      <c r="BF36" s="39"/>
      <c r="BG36" s="40"/>
      <c r="BH36" s="38">
        <v>50</v>
      </c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40"/>
      <c r="BU36" s="41" t="s">
        <v>9</v>
      </c>
      <c r="BV36" s="42"/>
      <c r="BW36" s="43"/>
    </row>
    <row r="37" spans="1:75" ht="15.75" customHeight="1" x14ac:dyDescent="0.25">
      <c r="A37" s="21" t="s">
        <v>99</v>
      </c>
      <c r="B37" s="22"/>
      <c r="C37" s="22"/>
      <c r="D37" s="96" t="s">
        <v>30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2"/>
      <c r="AC37" s="93">
        <f>SUM(AC30:AI36)</f>
        <v>617</v>
      </c>
      <c r="AD37" s="94"/>
      <c r="AE37" s="94"/>
      <c r="AF37" s="94"/>
      <c r="AG37" s="94"/>
      <c r="AH37" s="94"/>
      <c r="AI37" s="95"/>
      <c r="AJ37" s="97">
        <f>SUM(AJ30:AO36)</f>
        <v>21.28</v>
      </c>
      <c r="AK37" s="98"/>
      <c r="AL37" s="98"/>
      <c r="AM37" s="98"/>
      <c r="AN37" s="98"/>
      <c r="AO37" s="99"/>
      <c r="AP37" s="93">
        <f>SUM(AP30:AX36)</f>
        <v>16.649999999999999</v>
      </c>
      <c r="AQ37" s="94"/>
      <c r="AR37" s="94"/>
      <c r="AS37" s="94"/>
      <c r="AT37" s="94"/>
      <c r="AU37" s="94"/>
      <c r="AV37" s="94"/>
      <c r="AW37" s="94"/>
      <c r="AX37" s="95"/>
      <c r="AY37" s="93">
        <f>SUM(AY30:BG36)</f>
        <v>118.11</v>
      </c>
      <c r="AZ37" s="94"/>
      <c r="BA37" s="94"/>
      <c r="BB37" s="94"/>
      <c r="BC37" s="94"/>
      <c r="BD37" s="94"/>
      <c r="BE37" s="94"/>
      <c r="BF37" s="94"/>
      <c r="BG37" s="95"/>
      <c r="BH37" s="93">
        <f>SUM(BH30:BT36)</f>
        <v>620.9</v>
      </c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5"/>
      <c r="BU37" s="111"/>
      <c r="BV37" s="112"/>
      <c r="BW37" s="113"/>
    </row>
    <row r="38" spans="1:75" ht="16.5" customHeight="1" x14ac:dyDescent="0.25">
      <c r="A38" s="25" t="s">
        <v>31</v>
      </c>
      <c r="B38" s="47" t="s">
        <v>99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9"/>
    </row>
    <row r="39" spans="1:75" ht="15.75" customHeight="1" x14ac:dyDescent="0.25">
      <c r="A39" s="28" t="s">
        <v>31</v>
      </c>
      <c r="B39" s="29"/>
      <c r="C39" s="30"/>
      <c r="D39" s="42" t="s">
        <v>79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38">
        <v>60</v>
      </c>
      <c r="AD39" s="39"/>
      <c r="AE39" s="39"/>
      <c r="AF39" s="39"/>
      <c r="AG39" s="39"/>
      <c r="AH39" s="39"/>
      <c r="AI39" s="40"/>
      <c r="AJ39" s="38">
        <v>0.66</v>
      </c>
      <c r="AK39" s="39"/>
      <c r="AL39" s="39"/>
      <c r="AM39" s="39"/>
      <c r="AN39" s="39"/>
      <c r="AO39" s="40"/>
      <c r="AP39" s="38">
        <v>0.12</v>
      </c>
      <c r="AQ39" s="39"/>
      <c r="AR39" s="39"/>
      <c r="AS39" s="39"/>
      <c r="AT39" s="39"/>
      <c r="AU39" s="39"/>
      <c r="AV39" s="39"/>
      <c r="AW39" s="39"/>
      <c r="AX39" s="40"/>
      <c r="AY39" s="38">
        <v>2.2799999999999998</v>
      </c>
      <c r="AZ39" s="39"/>
      <c r="BA39" s="39"/>
      <c r="BB39" s="39"/>
      <c r="BC39" s="39"/>
      <c r="BD39" s="39"/>
      <c r="BE39" s="39"/>
      <c r="BF39" s="39"/>
      <c r="BG39" s="40"/>
      <c r="BH39" s="38">
        <v>13.8</v>
      </c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40"/>
      <c r="BU39" s="41">
        <v>576</v>
      </c>
      <c r="BV39" s="42"/>
      <c r="BW39" s="43"/>
    </row>
    <row r="40" spans="1:75" ht="15.75" customHeight="1" x14ac:dyDescent="0.25">
      <c r="A40" s="28"/>
      <c r="B40" s="29"/>
      <c r="C40" s="30"/>
      <c r="D40" s="45" t="s">
        <v>78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38">
        <v>150</v>
      </c>
      <c r="AD40" s="39"/>
      <c r="AE40" s="39"/>
      <c r="AF40" s="39"/>
      <c r="AG40" s="39"/>
      <c r="AH40" s="39"/>
      <c r="AI40" s="40"/>
      <c r="AJ40" s="38">
        <v>15</v>
      </c>
      <c r="AK40" s="39"/>
      <c r="AL40" s="39"/>
      <c r="AM40" s="39"/>
      <c r="AN40" s="39"/>
      <c r="AO40" s="40"/>
      <c r="AP40" s="38">
        <v>25.05</v>
      </c>
      <c r="AQ40" s="39"/>
      <c r="AR40" s="39"/>
      <c r="AS40" s="39"/>
      <c r="AT40" s="39"/>
      <c r="AU40" s="39"/>
      <c r="AV40" s="39"/>
      <c r="AW40" s="39"/>
      <c r="AX40" s="40"/>
      <c r="AY40" s="38">
        <v>2.85</v>
      </c>
      <c r="AZ40" s="39"/>
      <c r="BA40" s="39"/>
      <c r="BB40" s="39"/>
      <c r="BC40" s="39"/>
      <c r="BD40" s="39"/>
      <c r="BE40" s="39"/>
      <c r="BF40" s="39"/>
      <c r="BG40" s="40"/>
      <c r="BH40" s="38">
        <v>299</v>
      </c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40"/>
      <c r="BU40" s="41">
        <v>340</v>
      </c>
      <c r="BV40" s="42"/>
      <c r="BW40" s="43"/>
    </row>
    <row r="41" spans="1:75" ht="15.75" customHeight="1" x14ac:dyDescent="0.25">
      <c r="A41" s="28"/>
      <c r="B41" s="29"/>
      <c r="C41" s="30"/>
      <c r="D41" s="45" t="s">
        <v>65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38">
        <v>200</v>
      </c>
      <c r="AD41" s="39"/>
      <c r="AE41" s="39"/>
      <c r="AF41" s="39"/>
      <c r="AG41" s="39"/>
      <c r="AH41" s="39"/>
      <c r="AI41" s="40"/>
      <c r="AJ41" s="38">
        <v>0.3</v>
      </c>
      <c r="AK41" s="39"/>
      <c r="AL41" s="39"/>
      <c r="AM41" s="39"/>
      <c r="AN41" s="39"/>
      <c r="AO41" s="40"/>
      <c r="AP41" s="38">
        <v>0</v>
      </c>
      <c r="AQ41" s="39"/>
      <c r="AR41" s="39"/>
      <c r="AS41" s="39"/>
      <c r="AT41" s="39"/>
      <c r="AU41" s="39"/>
      <c r="AV41" s="39"/>
      <c r="AW41" s="39"/>
      <c r="AX41" s="40"/>
      <c r="AY41" s="38">
        <v>15.2</v>
      </c>
      <c r="AZ41" s="39"/>
      <c r="BA41" s="39"/>
      <c r="BB41" s="39"/>
      <c r="BC41" s="39"/>
      <c r="BD41" s="39"/>
      <c r="BE41" s="39"/>
      <c r="BF41" s="39"/>
      <c r="BG41" s="40"/>
      <c r="BH41" s="38">
        <v>60</v>
      </c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40"/>
      <c r="BU41" s="44">
        <v>686</v>
      </c>
      <c r="BV41" s="45"/>
      <c r="BW41" s="46"/>
    </row>
    <row r="42" spans="1:75" ht="15.75" customHeight="1" x14ac:dyDescent="0.25">
      <c r="A42" s="28"/>
      <c r="B42" s="29"/>
      <c r="C42" s="30"/>
      <c r="D42" s="42" t="s">
        <v>10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  <c r="AC42" s="38">
        <v>37</v>
      </c>
      <c r="AD42" s="39"/>
      <c r="AE42" s="39"/>
      <c r="AF42" s="39"/>
      <c r="AG42" s="39"/>
      <c r="AH42" s="39"/>
      <c r="AI42" s="40"/>
      <c r="AJ42" s="38">
        <v>1.8</v>
      </c>
      <c r="AK42" s="39"/>
      <c r="AL42" s="39"/>
      <c r="AM42" s="39"/>
      <c r="AN42" s="39"/>
      <c r="AO42" s="40"/>
      <c r="AP42" s="38">
        <v>1.5</v>
      </c>
      <c r="AQ42" s="39"/>
      <c r="AR42" s="39"/>
      <c r="AS42" s="39"/>
      <c r="AT42" s="39"/>
      <c r="AU42" s="39"/>
      <c r="AV42" s="39"/>
      <c r="AW42" s="39"/>
      <c r="AX42" s="40"/>
      <c r="AY42" s="38">
        <v>15</v>
      </c>
      <c r="AZ42" s="39"/>
      <c r="BA42" s="39"/>
      <c r="BB42" s="39"/>
      <c r="BC42" s="39"/>
      <c r="BD42" s="39"/>
      <c r="BE42" s="39"/>
      <c r="BF42" s="39"/>
      <c r="BG42" s="40"/>
      <c r="BH42" s="38">
        <v>65</v>
      </c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40"/>
      <c r="BU42" s="41" t="s">
        <v>9</v>
      </c>
      <c r="BV42" s="42"/>
      <c r="BW42" s="43"/>
    </row>
    <row r="43" spans="1:75" ht="15.75" customHeight="1" x14ac:dyDescent="0.25">
      <c r="A43" s="28"/>
      <c r="B43" s="29"/>
      <c r="C43" s="30"/>
      <c r="D43" s="42" t="s">
        <v>11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3"/>
      <c r="AC43" s="38">
        <v>20</v>
      </c>
      <c r="AD43" s="39"/>
      <c r="AE43" s="39"/>
      <c r="AF43" s="39"/>
      <c r="AG43" s="39"/>
      <c r="AH43" s="39"/>
      <c r="AI43" s="40"/>
      <c r="AJ43" s="38">
        <v>1</v>
      </c>
      <c r="AK43" s="39"/>
      <c r="AL43" s="39"/>
      <c r="AM43" s="39"/>
      <c r="AN43" s="39"/>
      <c r="AO43" s="40"/>
      <c r="AP43" s="38">
        <v>0.9</v>
      </c>
      <c r="AQ43" s="39"/>
      <c r="AR43" s="39"/>
      <c r="AS43" s="39"/>
      <c r="AT43" s="39"/>
      <c r="AU43" s="39"/>
      <c r="AV43" s="39"/>
      <c r="AW43" s="39"/>
      <c r="AX43" s="40"/>
      <c r="AY43" s="38">
        <v>10</v>
      </c>
      <c r="AZ43" s="39"/>
      <c r="BA43" s="39"/>
      <c r="BB43" s="39"/>
      <c r="BC43" s="39"/>
      <c r="BD43" s="39"/>
      <c r="BE43" s="39"/>
      <c r="BF43" s="39"/>
      <c r="BG43" s="40"/>
      <c r="BH43" s="38">
        <v>50</v>
      </c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40"/>
      <c r="BU43" s="41" t="s">
        <v>9</v>
      </c>
      <c r="BV43" s="42"/>
      <c r="BW43" s="43"/>
    </row>
    <row r="44" spans="1:75" s="20" customFormat="1" ht="15.75" customHeight="1" x14ac:dyDescent="0.25">
      <c r="A44" s="28"/>
      <c r="B44" s="29"/>
      <c r="C44" s="30"/>
      <c r="D44" s="54" t="s">
        <v>101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50">
        <v>20</v>
      </c>
      <c r="AD44" s="51"/>
      <c r="AE44" s="51"/>
      <c r="AF44" s="51"/>
      <c r="AG44" s="51"/>
      <c r="AH44" s="51"/>
      <c r="AI44" s="52"/>
      <c r="AJ44" s="50">
        <v>1</v>
      </c>
      <c r="AK44" s="51"/>
      <c r="AL44" s="51"/>
      <c r="AM44" s="51"/>
      <c r="AN44" s="51"/>
      <c r="AO44" s="52"/>
      <c r="AP44" s="50">
        <v>1.2</v>
      </c>
      <c r="AQ44" s="51"/>
      <c r="AR44" s="51"/>
      <c r="AS44" s="51"/>
      <c r="AT44" s="51"/>
      <c r="AU44" s="51"/>
      <c r="AV44" s="51"/>
      <c r="AW44" s="51"/>
      <c r="AX44" s="52"/>
      <c r="AY44" s="50">
        <v>3.5</v>
      </c>
      <c r="AZ44" s="51"/>
      <c r="BA44" s="51"/>
      <c r="BB44" s="51"/>
      <c r="BC44" s="51"/>
      <c r="BD44" s="51"/>
      <c r="BE44" s="51"/>
      <c r="BF44" s="51"/>
      <c r="BG44" s="52"/>
      <c r="BH44" s="50">
        <v>35.5</v>
      </c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2"/>
      <c r="BU44" s="53" t="s">
        <v>33</v>
      </c>
      <c r="BV44" s="54"/>
      <c r="BW44" s="55"/>
    </row>
    <row r="45" spans="1:75" ht="15.75" customHeight="1" x14ac:dyDescent="0.25">
      <c r="A45" s="31"/>
      <c r="B45" s="31"/>
      <c r="C45" s="31"/>
      <c r="D45" s="127" t="s">
        <v>12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6">
        <f>SUM(AC39:AI44)</f>
        <v>487</v>
      </c>
      <c r="AD45" s="126"/>
      <c r="AE45" s="126"/>
      <c r="AF45" s="126"/>
      <c r="AG45" s="126"/>
      <c r="AH45" s="126"/>
      <c r="AI45" s="126"/>
      <c r="AJ45" s="128">
        <f>SUM(AJ39:AO44)</f>
        <v>19.760000000000002</v>
      </c>
      <c r="AK45" s="128"/>
      <c r="AL45" s="128"/>
      <c r="AM45" s="128"/>
      <c r="AN45" s="128"/>
      <c r="AO45" s="128"/>
      <c r="AP45" s="126">
        <f>SUM(AP39:AX44)</f>
        <v>28.77</v>
      </c>
      <c r="AQ45" s="126"/>
      <c r="AR45" s="126"/>
      <c r="AS45" s="126"/>
      <c r="AT45" s="126"/>
      <c r="AU45" s="126"/>
      <c r="AV45" s="126"/>
      <c r="AW45" s="126"/>
      <c r="AX45" s="126"/>
      <c r="AY45" s="126">
        <f>SUM(AY39:BG44)</f>
        <v>48.83</v>
      </c>
      <c r="AZ45" s="126"/>
      <c r="BA45" s="126"/>
      <c r="BB45" s="126"/>
      <c r="BC45" s="126"/>
      <c r="BD45" s="126"/>
      <c r="BE45" s="126"/>
      <c r="BF45" s="126"/>
      <c r="BG45" s="126"/>
      <c r="BH45" s="126">
        <f>SUM(BH39:BT44)</f>
        <v>523.29999999999995</v>
      </c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60"/>
      <c r="BV45" s="160"/>
      <c r="BW45" s="160"/>
    </row>
    <row r="46" spans="1:75" ht="15.75" customHeight="1" x14ac:dyDescent="0.25">
      <c r="A46" s="259" t="s">
        <v>100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1"/>
    </row>
    <row r="47" spans="1:75" ht="15.75" customHeight="1" x14ac:dyDescent="0.25">
      <c r="A47" s="25" t="s">
        <v>31</v>
      </c>
      <c r="B47" s="158" t="s">
        <v>94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9"/>
    </row>
    <row r="48" spans="1:75" ht="15.75" customHeight="1" x14ac:dyDescent="0.25">
      <c r="A48" s="28" t="s">
        <v>31</v>
      </c>
      <c r="B48" s="29"/>
      <c r="C48" s="29"/>
      <c r="D48" s="45" t="s">
        <v>80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38">
        <v>60</v>
      </c>
      <c r="AD48" s="39"/>
      <c r="AE48" s="39"/>
      <c r="AF48" s="39"/>
      <c r="AG48" s="39"/>
      <c r="AH48" s="39"/>
      <c r="AI48" s="40"/>
      <c r="AJ48" s="38">
        <v>0.48</v>
      </c>
      <c r="AK48" s="39"/>
      <c r="AL48" s="39"/>
      <c r="AM48" s="39"/>
      <c r="AN48" s="39"/>
      <c r="AO48" s="40"/>
      <c r="AP48" s="38">
        <v>0.1</v>
      </c>
      <c r="AQ48" s="39"/>
      <c r="AR48" s="39"/>
      <c r="AS48" s="39"/>
      <c r="AT48" s="39"/>
      <c r="AU48" s="39"/>
      <c r="AV48" s="39"/>
      <c r="AW48" s="39"/>
      <c r="AX48" s="40"/>
      <c r="AY48" s="38">
        <v>1.56</v>
      </c>
      <c r="AZ48" s="39"/>
      <c r="BA48" s="39"/>
      <c r="BB48" s="39"/>
      <c r="BC48" s="39"/>
      <c r="BD48" s="39"/>
      <c r="BE48" s="39"/>
      <c r="BF48" s="39"/>
      <c r="BG48" s="40"/>
      <c r="BH48" s="38">
        <v>8.4</v>
      </c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40"/>
      <c r="BU48" s="41">
        <v>576</v>
      </c>
      <c r="BV48" s="42"/>
      <c r="BW48" s="43"/>
    </row>
    <row r="49" spans="1:75" ht="15.75" customHeight="1" x14ac:dyDescent="0.25">
      <c r="A49" s="28"/>
      <c r="B49" s="29"/>
      <c r="C49" s="29"/>
      <c r="D49" s="45" t="s">
        <v>37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38">
        <v>150</v>
      </c>
      <c r="AD49" s="39"/>
      <c r="AE49" s="39"/>
      <c r="AF49" s="39"/>
      <c r="AG49" s="39"/>
      <c r="AH49" s="39"/>
      <c r="AI49" s="40"/>
      <c r="AJ49" s="38">
        <v>7.9</v>
      </c>
      <c r="AK49" s="39"/>
      <c r="AL49" s="39"/>
      <c r="AM49" s="39"/>
      <c r="AN49" s="39"/>
      <c r="AO49" s="40"/>
      <c r="AP49" s="38">
        <v>9.8000000000000007</v>
      </c>
      <c r="AQ49" s="39"/>
      <c r="AR49" s="39"/>
      <c r="AS49" s="39"/>
      <c r="AT49" s="39"/>
      <c r="AU49" s="39"/>
      <c r="AV49" s="39"/>
      <c r="AW49" s="39"/>
      <c r="AX49" s="40"/>
      <c r="AY49" s="38">
        <v>28.6</v>
      </c>
      <c r="AZ49" s="39"/>
      <c r="BA49" s="39"/>
      <c r="BB49" s="39"/>
      <c r="BC49" s="39"/>
      <c r="BD49" s="39"/>
      <c r="BE49" s="39"/>
      <c r="BF49" s="39"/>
      <c r="BG49" s="40"/>
      <c r="BH49" s="38">
        <v>315.8</v>
      </c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40"/>
      <c r="BU49" s="44">
        <v>333</v>
      </c>
      <c r="BV49" s="42"/>
      <c r="BW49" s="43"/>
    </row>
    <row r="50" spans="1:75" ht="15.75" customHeight="1" x14ac:dyDescent="0.25">
      <c r="A50" s="28"/>
      <c r="B50" s="29"/>
      <c r="C50" s="29"/>
      <c r="D50" s="45" t="s">
        <v>66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38">
        <v>200</v>
      </c>
      <c r="AD50" s="39"/>
      <c r="AE50" s="39"/>
      <c r="AF50" s="39"/>
      <c r="AG50" s="39"/>
      <c r="AH50" s="39"/>
      <c r="AI50" s="40"/>
      <c r="AJ50" s="38">
        <v>1</v>
      </c>
      <c r="AK50" s="39"/>
      <c r="AL50" s="39"/>
      <c r="AM50" s="39"/>
      <c r="AN50" s="39"/>
      <c r="AO50" s="40"/>
      <c r="AP50" s="38">
        <v>0</v>
      </c>
      <c r="AQ50" s="39"/>
      <c r="AR50" s="39"/>
      <c r="AS50" s="39"/>
      <c r="AT50" s="39"/>
      <c r="AU50" s="39"/>
      <c r="AV50" s="39"/>
      <c r="AW50" s="39"/>
      <c r="AX50" s="40"/>
      <c r="AY50" s="38">
        <v>21.2</v>
      </c>
      <c r="AZ50" s="39"/>
      <c r="BA50" s="39"/>
      <c r="BB50" s="39"/>
      <c r="BC50" s="39"/>
      <c r="BD50" s="39"/>
      <c r="BE50" s="39"/>
      <c r="BF50" s="39"/>
      <c r="BG50" s="40"/>
      <c r="BH50" s="38">
        <v>110</v>
      </c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40"/>
      <c r="BU50" s="44" t="s">
        <v>33</v>
      </c>
      <c r="BV50" s="42"/>
      <c r="BW50" s="43"/>
    </row>
    <row r="51" spans="1:75" s="20" customFormat="1" ht="15.75" customHeight="1" x14ac:dyDescent="0.25">
      <c r="A51" s="28"/>
      <c r="B51" s="29"/>
      <c r="C51" s="29"/>
      <c r="D51" s="45" t="s">
        <v>102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38">
        <v>50</v>
      </c>
      <c r="AD51" s="39"/>
      <c r="AE51" s="39"/>
      <c r="AF51" s="39"/>
      <c r="AG51" s="39"/>
      <c r="AH51" s="39"/>
      <c r="AI51" s="40"/>
      <c r="AJ51" s="166">
        <v>1.1000000000000001</v>
      </c>
      <c r="AK51" s="167"/>
      <c r="AL51" s="167"/>
      <c r="AM51" s="167"/>
      <c r="AN51" s="167"/>
      <c r="AO51" s="168"/>
      <c r="AP51" s="38">
        <v>11.2</v>
      </c>
      <c r="AQ51" s="39"/>
      <c r="AR51" s="39"/>
      <c r="AS51" s="39"/>
      <c r="AT51" s="39"/>
      <c r="AU51" s="39"/>
      <c r="AV51" s="39"/>
      <c r="AW51" s="39"/>
      <c r="AX51" s="40"/>
      <c r="AY51" s="38">
        <v>28.05</v>
      </c>
      <c r="AZ51" s="39"/>
      <c r="BA51" s="39"/>
      <c r="BB51" s="39"/>
      <c r="BC51" s="39"/>
      <c r="BD51" s="39"/>
      <c r="BE51" s="39"/>
      <c r="BF51" s="39"/>
      <c r="BG51" s="40"/>
      <c r="BH51" s="38">
        <v>210.09</v>
      </c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40"/>
      <c r="BU51" s="44" t="s">
        <v>33</v>
      </c>
      <c r="BV51" s="45"/>
      <c r="BW51" s="46"/>
    </row>
    <row r="52" spans="1:75" s="27" customFormat="1" ht="15.75" customHeight="1" x14ac:dyDescent="0.25">
      <c r="A52" s="28"/>
      <c r="B52" s="29"/>
      <c r="C52" s="29"/>
      <c r="D52" s="41" t="s">
        <v>11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3"/>
      <c r="AC52" s="38">
        <v>37</v>
      </c>
      <c r="AD52" s="39"/>
      <c r="AE52" s="39"/>
      <c r="AF52" s="39"/>
      <c r="AG52" s="39"/>
      <c r="AH52" s="39"/>
      <c r="AI52" s="40"/>
      <c r="AJ52" s="38">
        <v>1</v>
      </c>
      <c r="AK52" s="39"/>
      <c r="AL52" s="39"/>
      <c r="AM52" s="39"/>
      <c r="AN52" s="39"/>
      <c r="AO52" s="40"/>
      <c r="AP52" s="38">
        <v>0.9</v>
      </c>
      <c r="AQ52" s="39"/>
      <c r="AR52" s="39"/>
      <c r="AS52" s="39"/>
      <c r="AT52" s="39"/>
      <c r="AU52" s="39"/>
      <c r="AV52" s="39"/>
      <c r="AW52" s="39"/>
      <c r="AX52" s="40"/>
      <c r="AY52" s="38">
        <v>10</v>
      </c>
      <c r="AZ52" s="39"/>
      <c r="BA52" s="39"/>
      <c r="BB52" s="39"/>
      <c r="BC52" s="39"/>
      <c r="BD52" s="39"/>
      <c r="BE52" s="39"/>
      <c r="BF52" s="39"/>
      <c r="BG52" s="40"/>
      <c r="BH52" s="38">
        <v>50</v>
      </c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40"/>
      <c r="BU52" s="41" t="s">
        <v>9</v>
      </c>
      <c r="BV52" s="42"/>
      <c r="BW52" s="43"/>
    </row>
    <row r="53" spans="1:75" ht="15.75" customHeight="1" x14ac:dyDescent="0.25">
      <c r="A53" s="28"/>
      <c r="B53" s="29"/>
      <c r="C53" s="29"/>
      <c r="D53" s="42" t="s">
        <v>10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3"/>
      <c r="AC53" s="38">
        <v>20</v>
      </c>
      <c r="AD53" s="39"/>
      <c r="AE53" s="39"/>
      <c r="AF53" s="39"/>
      <c r="AG53" s="39"/>
      <c r="AH53" s="39"/>
      <c r="AI53" s="40"/>
      <c r="AJ53" s="38">
        <v>1.8</v>
      </c>
      <c r="AK53" s="39"/>
      <c r="AL53" s="39"/>
      <c r="AM53" s="39"/>
      <c r="AN53" s="39"/>
      <c r="AO53" s="40"/>
      <c r="AP53" s="38">
        <v>3.5</v>
      </c>
      <c r="AQ53" s="39"/>
      <c r="AR53" s="39"/>
      <c r="AS53" s="39"/>
      <c r="AT53" s="39"/>
      <c r="AU53" s="39"/>
      <c r="AV53" s="39"/>
      <c r="AW53" s="39"/>
      <c r="AX53" s="40"/>
      <c r="AY53" s="38">
        <v>15</v>
      </c>
      <c r="AZ53" s="39"/>
      <c r="BA53" s="39"/>
      <c r="BB53" s="39"/>
      <c r="BC53" s="39"/>
      <c r="BD53" s="39"/>
      <c r="BE53" s="39"/>
      <c r="BF53" s="39"/>
      <c r="BG53" s="40"/>
      <c r="BH53" s="38">
        <v>65</v>
      </c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40"/>
      <c r="BU53" s="41" t="s">
        <v>9</v>
      </c>
      <c r="BV53" s="42"/>
      <c r="BW53" s="43"/>
    </row>
    <row r="54" spans="1:75" ht="15.75" customHeight="1" x14ac:dyDescent="0.25">
      <c r="A54" s="21" t="s">
        <v>95</v>
      </c>
      <c r="B54" s="26"/>
      <c r="C54" s="26"/>
      <c r="D54" s="32" t="s">
        <v>30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4"/>
      <c r="AC54" s="35">
        <f>SUM(AC48:AI53)</f>
        <v>517</v>
      </c>
      <c r="AD54" s="36"/>
      <c r="AE54" s="36"/>
      <c r="AF54" s="36"/>
      <c r="AG54" s="36"/>
      <c r="AH54" s="36"/>
      <c r="AI54" s="37"/>
      <c r="AJ54" s="35">
        <f>SUM(AJ48:AO53)</f>
        <v>13.280000000000001</v>
      </c>
      <c r="AK54" s="36"/>
      <c r="AL54" s="36"/>
      <c r="AM54" s="36"/>
      <c r="AN54" s="36"/>
      <c r="AO54" s="37"/>
      <c r="AP54" s="35">
        <f>SUM(AP48:AX53)</f>
        <v>25.5</v>
      </c>
      <c r="AQ54" s="36"/>
      <c r="AR54" s="36"/>
      <c r="AS54" s="36"/>
      <c r="AT54" s="36"/>
      <c r="AU54" s="36"/>
      <c r="AV54" s="36"/>
      <c r="AW54" s="36"/>
      <c r="AX54" s="37"/>
      <c r="AY54" s="35">
        <f>SUM(AY48:BG53)</f>
        <v>104.41</v>
      </c>
      <c r="AZ54" s="36"/>
      <c r="BA54" s="36"/>
      <c r="BB54" s="36"/>
      <c r="BC54" s="36"/>
      <c r="BD54" s="36"/>
      <c r="BE54" s="36"/>
      <c r="BF54" s="36"/>
      <c r="BG54" s="37"/>
      <c r="BH54" s="35">
        <f>SUM(BH48:BT53)</f>
        <v>759.29</v>
      </c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7"/>
      <c r="BU54" s="18"/>
      <c r="BV54" s="130"/>
      <c r="BW54" s="131"/>
    </row>
    <row r="55" spans="1:75" ht="15.75" customHeight="1" x14ac:dyDescent="0.25">
      <c r="A55" s="14"/>
      <c r="B55" s="132" t="s">
        <v>95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62"/>
    </row>
    <row r="56" spans="1:75" ht="15.75" customHeight="1" x14ac:dyDescent="0.25">
      <c r="A56" s="28" t="s">
        <v>31</v>
      </c>
      <c r="B56" s="29"/>
      <c r="C56" s="141"/>
      <c r="D56" s="41" t="s">
        <v>79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3"/>
      <c r="AC56" s="38">
        <v>60</v>
      </c>
      <c r="AD56" s="39"/>
      <c r="AE56" s="39"/>
      <c r="AF56" s="39"/>
      <c r="AG56" s="39"/>
      <c r="AH56" s="39"/>
      <c r="AI56" s="40"/>
      <c r="AJ56" s="38">
        <v>0.66</v>
      </c>
      <c r="AK56" s="39"/>
      <c r="AL56" s="39"/>
      <c r="AM56" s="39"/>
      <c r="AN56" s="39"/>
      <c r="AO56" s="40"/>
      <c r="AP56" s="38">
        <v>0.12</v>
      </c>
      <c r="AQ56" s="39"/>
      <c r="AR56" s="39"/>
      <c r="AS56" s="39"/>
      <c r="AT56" s="39"/>
      <c r="AU56" s="39"/>
      <c r="AV56" s="39"/>
      <c r="AW56" s="39"/>
      <c r="AX56" s="40"/>
      <c r="AY56" s="38">
        <v>2.2799999999999998</v>
      </c>
      <c r="AZ56" s="39"/>
      <c r="BA56" s="39"/>
      <c r="BB56" s="39"/>
      <c r="BC56" s="39"/>
      <c r="BD56" s="39"/>
      <c r="BE56" s="39"/>
      <c r="BF56" s="39"/>
      <c r="BG56" s="40"/>
      <c r="BH56" s="38">
        <v>13.8</v>
      </c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40"/>
      <c r="BU56" s="41">
        <v>576</v>
      </c>
      <c r="BV56" s="42"/>
      <c r="BW56" s="43"/>
    </row>
    <row r="57" spans="1:75" ht="15.75" customHeight="1" x14ac:dyDescent="0.25">
      <c r="A57" s="28"/>
      <c r="B57" s="29"/>
      <c r="C57" s="141"/>
      <c r="D57" s="44" t="s">
        <v>67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3"/>
      <c r="AC57" s="38">
        <v>100</v>
      </c>
      <c r="AD57" s="39"/>
      <c r="AE57" s="39"/>
      <c r="AF57" s="39"/>
      <c r="AG57" s="39"/>
      <c r="AH57" s="39"/>
      <c r="AI57" s="40"/>
      <c r="AJ57" s="38">
        <v>13</v>
      </c>
      <c r="AK57" s="39"/>
      <c r="AL57" s="39"/>
      <c r="AM57" s="39"/>
      <c r="AN57" s="39"/>
      <c r="AO57" s="40"/>
      <c r="AP57" s="38">
        <v>8.8000000000000007</v>
      </c>
      <c r="AQ57" s="39"/>
      <c r="AR57" s="39"/>
      <c r="AS57" s="39"/>
      <c r="AT57" s="39"/>
      <c r="AU57" s="39"/>
      <c r="AV57" s="39"/>
      <c r="AW57" s="39"/>
      <c r="AX57" s="40"/>
      <c r="AY57" s="38">
        <v>15.2</v>
      </c>
      <c r="AZ57" s="39"/>
      <c r="BA57" s="39"/>
      <c r="BB57" s="39"/>
      <c r="BC57" s="39"/>
      <c r="BD57" s="39"/>
      <c r="BE57" s="39"/>
      <c r="BF57" s="39"/>
      <c r="BG57" s="40"/>
      <c r="BH57" s="38">
        <v>196</v>
      </c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40"/>
      <c r="BU57" s="41">
        <v>388</v>
      </c>
      <c r="BV57" s="42"/>
      <c r="BW57" s="43"/>
    </row>
    <row r="58" spans="1:75" ht="15.75" customHeight="1" x14ac:dyDescent="0.25">
      <c r="A58" s="28"/>
      <c r="B58" s="29"/>
      <c r="C58" s="141"/>
      <c r="D58" s="44" t="s">
        <v>68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61">
        <v>150</v>
      </c>
      <c r="AD58" s="62"/>
      <c r="AE58" s="62"/>
      <c r="AF58" s="62"/>
      <c r="AG58" s="62"/>
      <c r="AH58" s="62"/>
      <c r="AI58" s="63"/>
      <c r="AJ58" s="61">
        <v>3.15</v>
      </c>
      <c r="AK58" s="62"/>
      <c r="AL58" s="62"/>
      <c r="AM58" s="62"/>
      <c r="AN58" s="62"/>
      <c r="AO58" s="63"/>
      <c r="AP58" s="61">
        <v>6.75</v>
      </c>
      <c r="AQ58" s="62"/>
      <c r="AR58" s="62"/>
      <c r="AS58" s="62"/>
      <c r="AT58" s="62"/>
      <c r="AU58" s="62"/>
      <c r="AV58" s="62"/>
      <c r="AW58" s="62"/>
      <c r="AX58" s="63"/>
      <c r="AY58" s="61">
        <v>21.9</v>
      </c>
      <c r="AZ58" s="62"/>
      <c r="BA58" s="62"/>
      <c r="BB58" s="62"/>
      <c r="BC58" s="62"/>
      <c r="BD58" s="62"/>
      <c r="BE58" s="62"/>
      <c r="BF58" s="62"/>
      <c r="BG58" s="63"/>
      <c r="BH58" s="61">
        <v>163.5</v>
      </c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3"/>
      <c r="BU58" s="129">
        <v>520</v>
      </c>
      <c r="BV58" s="74"/>
      <c r="BW58" s="75"/>
    </row>
    <row r="59" spans="1:75" ht="15.75" customHeight="1" x14ac:dyDescent="0.25">
      <c r="A59" s="28"/>
      <c r="B59" s="29"/>
      <c r="C59" s="141"/>
      <c r="D59" s="44" t="s">
        <v>69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3"/>
      <c r="AC59" s="38">
        <v>200</v>
      </c>
      <c r="AD59" s="39"/>
      <c r="AE59" s="39"/>
      <c r="AF59" s="39"/>
      <c r="AG59" s="39"/>
      <c r="AH59" s="39"/>
      <c r="AI59" s="40"/>
      <c r="AJ59" s="56">
        <v>0.6</v>
      </c>
      <c r="AK59" s="57"/>
      <c r="AL59" s="57"/>
      <c r="AM59" s="57"/>
      <c r="AN59" s="57"/>
      <c r="AO59" s="58"/>
      <c r="AP59" s="38">
        <v>0</v>
      </c>
      <c r="AQ59" s="39"/>
      <c r="AR59" s="39"/>
      <c r="AS59" s="39"/>
      <c r="AT59" s="39"/>
      <c r="AU59" s="39"/>
      <c r="AV59" s="39"/>
      <c r="AW59" s="39"/>
      <c r="AX59" s="40"/>
      <c r="AY59" s="38">
        <v>31.4</v>
      </c>
      <c r="AZ59" s="39"/>
      <c r="BA59" s="39"/>
      <c r="BB59" s="39"/>
      <c r="BC59" s="39"/>
      <c r="BD59" s="39"/>
      <c r="BE59" s="39"/>
      <c r="BF59" s="39"/>
      <c r="BG59" s="40"/>
      <c r="BH59" s="38">
        <v>124</v>
      </c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40"/>
      <c r="BU59" s="44">
        <v>639</v>
      </c>
      <c r="BV59" s="42"/>
      <c r="BW59" s="43"/>
    </row>
    <row r="60" spans="1:75" ht="15.75" customHeight="1" x14ac:dyDescent="0.25">
      <c r="A60" s="28"/>
      <c r="B60" s="29"/>
      <c r="C60" s="141"/>
      <c r="D60" s="41" t="s">
        <v>10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3"/>
      <c r="AC60" s="38">
        <v>37</v>
      </c>
      <c r="AD60" s="39"/>
      <c r="AE60" s="39"/>
      <c r="AF60" s="39"/>
      <c r="AG60" s="39"/>
      <c r="AH60" s="39"/>
      <c r="AI60" s="40"/>
      <c r="AJ60" s="38">
        <v>1.8</v>
      </c>
      <c r="AK60" s="39"/>
      <c r="AL60" s="39"/>
      <c r="AM60" s="39"/>
      <c r="AN60" s="39"/>
      <c r="AO60" s="40"/>
      <c r="AP60" s="38">
        <v>3.5</v>
      </c>
      <c r="AQ60" s="39"/>
      <c r="AR60" s="39"/>
      <c r="AS60" s="39"/>
      <c r="AT60" s="39"/>
      <c r="AU60" s="39"/>
      <c r="AV60" s="39"/>
      <c r="AW60" s="39"/>
      <c r="AX60" s="40"/>
      <c r="AY60" s="38">
        <v>15</v>
      </c>
      <c r="AZ60" s="39"/>
      <c r="BA60" s="39"/>
      <c r="BB60" s="39"/>
      <c r="BC60" s="39"/>
      <c r="BD60" s="39"/>
      <c r="BE60" s="39"/>
      <c r="BF60" s="39"/>
      <c r="BG60" s="40"/>
      <c r="BH60" s="38">
        <v>65</v>
      </c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40"/>
      <c r="BU60" s="41" t="s">
        <v>9</v>
      </c>
      <c r="BV60" s="42"/>
      <c r="BW60" s="43"/>
    </row>
    <row r="61" spans="1:75" ht="15.75" customHeight="1" x14ac:dyDescent="0.25">
      <c r="A61" s="142"/>
      <c r="B61" s="143"/>
      <c r="C61" s="144"/>
      <c r="D61" s="41" t="s">
        <v>11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3"/>
      <c r="AC61" s="38">
        <v>20</v>
      </c>
      <c r="AD61" s="39"/>
      <c r="AE61" s="39"/>
      <c r="AF61" s="39"/>
      <c r="AG61" s="39"/>
      <c r="AH61" s="39"/>
      <c r="AI61" s="40"/>
      <c r="AJ61" s="38">
        <v>1</v>
      </c>
      <c r="AK61" s="39"/>
      <c r="AL61" s="39"/>
      <c r="AM61" s="39"/>
      <c r="AN61" s="39"/>
      <c r="AO61" s="40"/>
      <c r="AP61" s="38">
        <v>0.9</v>
      </c>
      <c r="AQ61" s="39"/>
      <c r="AR61" s="39"/>
      <c r="AS61" s="39"/>
      <c r="AT61" s="39"/>
      <c r="AU61" s="39"/>
      <c r="AV61" s="39"/>
      <c r="AW61" s="39"/>
      <c r="AX61" s="40"/>
      <c r="AY61" s="38">
        <v>10</v>
      </c>
      <c r="AZ61" s="39"/>
      <c r="BA61" s="39"/>
      <c r="BB61" s="39"/>
      <c r="BC61" s="39"/>
      <c r="BD61" s="39"/>
      <c r="BE61" s="39"/>
      <c r="BF61" s="39"/>
      <c r="BG61" s="40"/>
      <c r="BH61" s="38">
        <v>50</v>
      </c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40"/>
      <c r="BU61" s="41" t="s">
        <v>9</v>
      </c>
      <c r="BV61" s="42"/>
      <c r="BW61" s="43"/>
    </row>
    <row r="62" spans="1:75" ht="15.75" customHeight="1" x14ac:dyDescent="0.25">
      <c r="A62" s="21" t="s">
        <v>96</v>
      </c>
      <c r="B62" s="22"/>
      <c r="C62" s="22"/>
      <c r="D62" s="96" t="s">
        <v>30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2"/>
      <c r="AC62" s="93">
        <f>SUM(AC57:AI61)</f>
        <v>507</v>
      </c>
      <c r="AD62" s="94"/>
      <c r="AE62" s="94"/>
      <c r="AF62" s="94"/>
      <c r="AG62" s="94"/>
      <c r="AH62" s="94"/>
      <c r="AI62" s="95"/>
      <c r="AJ62" s="93">
        <f>SUM(AJ56:AO61)</f>
        <v>20.21</v>
      </c>
      <c r="AK62" s="94"/>
      <c r="AL62" s="94"/>
      <c r="AM62" s="94"/>
      <c r="AN62" s="94"/>
      <c r="AO62" s="95"/>
      <c r="AP62" s="93">
        <f>SUM(AP56:AX61)</f>
        <v>20.07</v>
      </c>
      <c r="AQ62" s="94"/>
      <c r="AR62" s="94"/>
      <c r="AS62" s="94"/>
      <c r="AT62" s="94"/>
      <c r="AU62" s="94"/>
      <c r="AV62" s="94"/>
      <c r="AW62" s="94"/>
      <c r="AX62" s="95"/>
      <c r="AY62" s="93">
        <f>SUM(AY56:BG61)</f>
        <v>95.78</v>
      </c>
      <c r="AZ62" s="94"/>
      <c r="BA62" s="94"/>
      <c r="BB62" s="94"/>
      <c r="BC62" s="94"/>
      <c r="BD62" s="94"/>
      <c r="BE62" s="94"/>
      <c r="BF62" s="94"/>
      <c r="BG62" s="95"/>
      <c r="BH62" s="93">
        <f>SUM(BH56:BT61)</f>
        <v>612.29999999999995</v>
      </c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5"/>
      <c r="BU62" s="111"/>
      <c r="BV62" s="112"/>
      <c r="BW62" s="113"/>
    </row>
    <row r="63" spans="1:75" ht="15.75" customHeight="1" x14ac:dyDescent="0.25">
      <c r="A63" s="161" t="s">
        <v>96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62"/>
    </row>
    <row r="64" spans="1:75" ht="15.75" customHeight="1" x14ac:dyDescent="0.25">
      <c r="A64" s="170" t="s">
        <v>31</v>
      </c>
      <c r="B64" s="171"/>
      <c r="C64" s="172"/>
      <c r="D64" s="44" t="s">
        <v>80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3"/>
      <c r="AC64" s="38">
        <v>60</v>
      </c>
      <c r="AD64" s="39"/>
      <c r="AE64" s="39"/>
      <c r="AF64" s="39"/>
      <c r="AG64" s="39"/>
      <c r="AH64" s="39"/>
      <c r="AI64" s="40"/>
      <c r="AJ64" s="38">
        <v>0.48</v>
      </c>
      <c r="AK64" s="39"/>
      <c r="AL64" s="39"/>
      <c r="AM64" s="39"/>
      <c r="AN64" s="39"/>
      <c r="AO64" s="40"/>
      <c r="AP64" s="38">
        <v>0.1</v>
      </c>
      <c r="AQ64" s="39"/>
      <c r="AR64" s="39"/>
      <c r="AS64" s="39"/>
      <c r="AT64" s="39"/>
      <c r="AU64" s="39"/>
      <c r="AV64" s="39"/>
      <c r="AW64" s="39"/>
      <c r="AX64" s="40"/>
      <c r="AY64" s="38">
        <v>1.56</v>
      </c>
      <c r="AZ64" s="39"/>
      <c r="BA64" s="39"/>
      <c r="BB64" s="39"/>
      <c r="BC64" s="39"/>
      <c r="BD64" s="39"/>
      <c r="BE64" s="39"/>
      <c r="BF64" s="39"/>
      <c r="BG64" s="40"/>
      <c r="BH64" s="38">
        <v>8.4</v>
      </c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40"/>
      <c r="BU64" s="41">
        <v>576</v>
      </c>
      <c r="BV64" s="42"/>
      <c r="BW64" s="43"/>
    </row>
    <row r="65" spans="1:75" ht="15.75" customHeight="1" x14ac:dyDescent="0.25">
      <c r="A65" s="173"/>
      <c r="B65" s="174"/>
      <c r="C65" s="175"/>
      <c r="D65" s="44" t="s">
        <v>70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3"/>
      <c r="AC65" s="38">
        <v>100</v>
      </c>
      <c r="AD65" s="39"/>
      <c r="AE65" s="39"/>
      <c r="AF65" s="39"/>
      <c r="AG65" s="39"/>
      <c r="AH65" s="39"/>
      <c r="AI65" s="40"/>
      <c r="AJ65" s="38">
        <v>13.9</v>
      </c>
      <c r="AK65" s="39"/>
      <c r="AL65" s="39"/>
      <c r="AM65" s="39"/>
      <c r="AN65" s="39"/>
      <c r="AO65" s="40"/>
      <c r="AP65" s="38">
        <v>6.5</v>
      </c>
      <c r="AQ65" s="39"/>
      <c r="AR65" s="39"/>
      <c r="AS65" s="39"/>
      <c r="AT65" s="39"/>
      <c r="AU65" s="39"/>
      <c r="AV65" s="39"/>
      <c r="AW65" s="39"/>
      <c r="AX65" s="40"/>
      <c r="AY65" s="38">
        <v>4</v>
      </c>
      <c r="AZ65" s="39"/>
      <c r="BA65" s="39"/>
      <c r="BB65" s="39"/>
      <c r="BC65" s="39"/>
      <c r="BD65" s="39"/>
      <c r="BE65" s="39"/>
      <c r="BF65" s="39"/>
      <c r="BG65" s="40"/>
      <c r="BH65" s="38">
        <v>132</v>
      </c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40"/>
      <c r="BU65" s="44">
        <v>437</v>
      </c>
      <c r="BV65" s="42"/>
      <c r="BW65" s="43"/>
    </row>
    <row r="66" spans="1:75" ht="15.75" customHeight="1" x14ac:dyDescent="0.25">
      <c r="A66" s="173"/>
      <c r="B66" s="174"/>
      <c r="C66" s="175"/>
      <c r="D66" s="44" t="s">
        <v>71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6"/>
      <c r="AC66" s="38">
        <v>150</v>
      </c>
      <c r="AD66" s="39"/>
      <c r="AE66" s="39"/>
      <c r="AF66" s="39"/>
      <c r="AG66" s="39"/>
      <c r="AH66" s="39"/>
      <c r="AI66" s="40"/>
      <c r="AJ66" s="38">
        <v>4.5</v>
      </c>
      <c r="AK66" s="39"/>
      <c r="AL66" s="39"/>
      <c r="AM66" s="39"/>
      <c r="AN66" s="39"/>
      <c r="AO66" s="40"/>
      <c r="AP66" s="38">
        <v>6.75</v>
      </c>
      <c r="AQ66" s="39"/>
      <c r="AR66" s="39"/>
      <c r="AS66" s="39"/>
      <c r="AT66" s="39"/>
      <c r="AU66" s="39"/>
      <c r="AV66" s="39"/>
      <c r="AW66" s="39"/>
      <c r="AX66" s="40"/>
      <c r="AY66" s="38">
        <v>22.35</v>
      </c>
      <c r="AZ66" s="39"/>
      <c r="BA66" s="39"/>
      <c r="BB66" s="39"/>
      <c r="BC66" s="39"/>
      <c r="BD66" s="39"/>
      <c r="BE66" s="39"/>
      <c r="BF66" s="39"/>
      <c r="BG66" s="40"/>
      <c r="BH66" s="38">
        <v>171</v>
      </c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40"/>
      <c r="BU66" s="44">
        <v>302</v>
      </c>
      <c r="BV66" s="45"/>
      <c r="BW66" s="46"/>
    </row>
    <row r="67" spans="1:75" ht="15.75" customHeight="1" x14ac:dyDescent="0.25">
      <c r="A67" s="173"/>
      <c r="B67" s="174"/>
      <c r="C67" s="175"/>
      <c r="D67" s="44" t="s">
        <v>35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3"/>
      <c r="AC67" s="38">
        <v>200</v>
      </c>
      <c r="AD67" s="39"/>
      <c r="AE67" s="39"/>
      <c r="AF67" s="39"/>
      <c r="AG67" s="39"/>
      <c r="AH67" s="39"/>
      <c r="AI67" s="40"/>
      <c r="AJ67" s="56">
        <v>0.2</v>
      </c>
      <c r="AK67" s="57"/>
      <c r="AL67" s="57"/>
      <c r="AM67" s="57"/>
      <c r="AN67" s="57"/>
      <c r="AO67" s="58"/>
      <c r="AP67" s="38">
        <v>0</v>
      </c>
      <c r="AQ67" s="39"/>
      <c r="AR67" s="39"/>
      <c r="AS67" s="39"/>
      <c r="AT67" s="39"/>
      <c r="AU67" s="39"/>
      <c r="AV67" s="39"/>
      <c r="AW67" s="39"/>
      <c r="AX67" s="40"/>
      <c r="AY67" s="38">
        <v>15</v>
      </c>
      <c r="AZ67" s="39"/>
      <c r="BA67" s="39"/>
      <c r="BB67" s="39"/>
      <c r="BC67" s="39"/>
      <c r="BD67" s="39"/>
      <c r="BE67" s="39"/>
      <c r="BF67" s="39"/>
      <c r="BG67" s="40"/>
      <c r="BH67" s="38">
        <v>58</v>
      </c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40"/>
      <c r="BU67" s="41">
        <v>685</v>
      </c>
      <c r="BV67" s="42"/>
      <c r="BW67" s="43"/>
    </row>
    <row r="68" spans="1:75" ht="15.75" customHeight="1" x14ac:dyDescent="0.25">
      <c r="A68" s="28"/>
      <c r="B68" s="29"/>
      <c r="C68" s="141"/>
      <c r="D68" s="41" t="s">
        <v>10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3"/>
      <c r="AC68" s="38">
        <v>37</v>
      </c>
      <c r="AD68" s="39"/>
      <c r="AE68" s="39"/>
      <c r="AF68" s="39"/>
      <c r="AG68" s="39"/>
      <c r="AH68" s="39"/>
      <c r="AI68" s="40"/>
      <c r="AJ68" s="38">
        <v>1.8</v>
      </c>
      <c r="AK68" s="39"/>
      <c r="AL68" s="39"/>
      <c r="AM68" s="39"/>
      <c r="AN68" s="39"/>
      <c r="AO68" s="40"/>
      <c r="AP68" s="38">
        <v>3.5</v>
      </c>
      <c r="AQ68" s="39"/>
      <c r="AR68" s="39"/>
      <c r="AS68" s="39"/>
      <c r="AT68" s="39"/>
      <c r="AU68" s="39"/>
      <c r="AV68" s="39"/>
      <c r="AW68" s="39"/>
      <c r="AX68" s="40"/>
      <c r="AY68" s="38">
        <v>15</v>
      </c>
      <c r="AZ68" s="39"/>
      <c r="BA68" s="39"/>
      <c r="BB68" s="39"/>
      <c r="BC68" s="39"/>
      <c r="BD68" s="39"/>
      <c r="BE68" s="39"/>
      <c r="BF68" s="39"/>
      <c r="BG68" s="40"/>
      <c r="BH68" s="38">
        <v>65</v>
      </c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40"/>
      <c r="BU68" s="41" t="s">
        <v>9</v>
      </c>
      <c r="BV68" s="42"/>
      <c r="BW68" s="43"/>
    </row>
    <row r="69" spans="1:75" ht="15.75" customHeight="1" x14ac:dyDescent="0.25">
      <c r="A69" s="176"/>
      <c r="B69" s="177"/>
      <c r="C69" s="178"/>
      <c r="D69" s="41" t="s">
        <v>11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3"/>
      <c r="AC69" s="38">
        <v>20</v>
      </c>
      <c r="AD69" s="39"/>
      <c r="AE69" s="39"/>
      <c r="AF69" s="39"/>
      <c r="AG69" s="39"/>
      <c r="AH69" s="39"/>
      <c r="AI69" s="40"/>
      <c r="AJ69" s="38">
        <v>1</v>
      </c>
      <c r="AK69" s="39"/>
      <c r="AL69" s="39"/>
      <c r="AM69" s="39"/>
      <c r="AN69" s="39"/>
      <c r="AO69" s="40"/>
      <c r="AP69" s="38">
        <v>0.9</v>
      </c>
      <c r="AQ69" s="39"/>
      <c r="AR69" s="39"/>
      <c r="AS69" s="39"/>
      <c r="AT69" s="39"/>
      <c r="AU69" s="39"/>
      <c r="AV69" s="39"/>
      <c r="AW69" s="39"/>
      <c r="AX69" s="40"/>
      <c r="AY69" s="38">
        <v>10</v>
      </c>
      <c r="AZ69" s="39"/>
      <c r="BA69" s="39"/>
      <c r="BB69" s="39"/>
      <c r="BC69" s="39"/>
      <c r="BD69" s="39"/>
      <c r="BE69" s="39"/>
      <c r="BF69" s="39"/>
      <c r="BG69" s="40"/>
      <c r="BH69" s="38">
        <v>50</v>
      </c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40"/>
      <c r="BU69" s="41" t="s">
        <v>9</v>
      </c>
      <c r="BV69" s="42"/>
      <c r="BW69" s="43"/>
    </row>
    <row r="70" spans="1:75" ht="15.75" customHeight="1" x14ac:dyDescent="0.25">
      <c r="A70" s="21" t="s">
        <v>98</v>
      </c>
      <c r="B70" s="22"/>
      <c r="C70" s="22"/>
      <c r="D70" s="90" t="s">
        <v>12</v>
      </c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2"/>
      <c r="AC70" s="93">
        <f>SUM(AC64:AI69)</f>
        <v>567</v>
      </c>
      <c r="AD70" s="94"/>
      <c r="AE70" s="94"/>
      <c r="AF70" s="94"/>
      <c r="AG70" s="94"/>
      <c r="AH70" s="94"/>
      <c r="AI70" s="95"/>
      <c r="AJ70" s="93">
        <f>SUM(AJ64:AO69)</f>
        <v>21.880000000000003</v>
      </c>
      <c r="AK70" s="94"/>
      <c r="AL70" s="94"/>
      <c r="AM70" s="94"/>
      <c r="AN70" s="94"/>
      <c r="AO70" s="95"/>
      <c r="AP70" s="93">
        <f>SUM(AP64:AX69)</f>
        <v>17.75</v>
      </c>
      <c r="AQ70" s="94"/>
      <c r="AR70" s="94"/>
      <c r="AS70" s="94"/>
      <c r="AT70" s="94"/>
      <c r="AU70" s="94"/>
      <c r="AV70" s="94"/>
      <c r="AW70" s="94"/>
      <c r="AX70" s="95"/>
      <c r="AY70" s="93">
        <f>SUM(AY64:BG69)</f>
        <v>67.91</v>
      </c>
      <c r="AZ70" s="94"/>
      <c r="BA70" s="94"/>
      <c r="BB70" s="94"/>
      <c r="BC70" s="94"/>
      <c r="BD70" s="94"/>
      <c r="BE70" s="94"/>
      <c r="BF70" s="94"/>
      <c r="BG70" s="95"/>
      <c r="BH70" s="93">
        <f>SUM(BH64:BT69)</f>
        <v>484.4</v>
      </c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5"/>
      <c r="BU70" s="111"/>
      <c r="BV70" s="112"/>
      <c r="BW70" s="113"/>
    </row>
    <row r="71" spans="1:75" ht="15.75" customHeight="1" x14ac:dyDescent="0.25">
      <c r="A71" s="161" t="s">
        <v>98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62"/>
    </row>
    <row r="72" spans="1:75" ht="15.75" customHeight="1" x14ac:dyDescent="0.25">
      <c r="A72" s="170" t="s">
        <v>31</v>
      </c>
      <c r="B72" s="171"/>
      <c r="C72" s="172"/>
      <c r="D72" s="44" t="s">
        <v>73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3"/>
      <c r="AC72" s="61">
        <v>150</v>
      </c>
      <c r="AD72" s="62"/>
      <c r="AE72" s="62"/>
      <c r="AF72" s="62"/>
      <c r="AG72" s="62"/>
      <c r="AH72" s="62"/>
      <c r="AI72" s="63"/>
      <c r="AJ72" s="103">
        <v>17.45</v>
      </c>
      <c r="AK72" s="104"/>
      <c r="AL72" s="104"/>
      <c r="AM72" s="104"/>
      <c r="AN72" s="104"/>
      <c r="AO72" s="105"/>
      <c r="AP72" s="61">
        <v>14.25</v>
      </c>
      <c r="AQ72" s="62"/>
      <c r="AR72" s="62"/>
      <c r="AS72" s="62"/>
      <c r="AT72" s="62"/>
      <c r="AU72" s="62"/>
      <c r="AV72" s="62"/>
      <c r="AW72" s="62"/>
      <c r="AX72" s="63"/>
      <c r="AY72" s="61">
        <v>29.7</v>
      </c>
      <c r="AZ72" s="62"/>
      <c r="BA72" s="62"/>
      <c r="BB72" s="62"/>
      <c r="BC72" s="62"/>
      <c r="BD72" s="62"/>
      <c r="BE72" s="62"/>
      <c r="BF72" s="62"/>
      <c r="BG72" s="63"/>
      <c r="BH72" s="61">
        <v>321</v>
      </c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3"/>
      <c r="BU72" s="73">
        <v>362</v>
      </c>
      <c r="BV72" s="74"/>
      <c r="BW72" s="75"/>
    </row>
    <row r="73" spans="1:75" ht="22.5" customHeight="1" x14ac:dyDescent="0.25">
      <c r="A73" s="173"/>
      <c r="B73" s="174"/>
      <c r="C73" s="175"/>
      <c r="D73" s="44" t="s">
        <v>74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3"/>
      <c r="AC73" s="38">
        <v>15</v>
      </c>
      <c r="AD73" s="39"/>
      <c r="AE73" s="39"/>
      <c r="AF73" s="39"/>
      <c r="AG73" s="39"/>
      <c r="AH73" s="39"/>
      <c r="AI73" s="40"/>
      <c r="AJ73" s="38">
        <v>1.08</v>
      </c>
      <c r="AK73" s="39"/>
      <c r="AL73" s="39"/>
      <c r="AM73" s="39"/>
      <c r="AN73" s="39"/>
      <c r="AO73" s="40"/>
      <c r="AP73" s="38">
        <v>2</v>
      </c>
      <c r="AQ73" s="39"/>
      <c r="AR73" s="39"/>
      <c r="AS73" s="39"/>
      <c r="AT73" s="39"/>
      <c r="AU73" s="39"/>
      <c r="AV73" s="39"/>
      <c r="AW73" s="39"/>
      <c r="AX73" s="40"/>
      <c r="AY73" s="38">
        <v>7.4</v>
      </c>
      <c r="AZ73" s="39"/>
      <c r="BA73" s="39"/>
      <c r="BB73" s="39"/>
      <c r="BC73" s="39"/>
      <c r="BD73" s="39"/>
      <c r="BE73" s="39"/>
      <c r="BF73" s="39"/>
      <c r="BG73" s="40"/>
      <c r="BH73" s="38">
        <v>59.35</v>
      </c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40"/>
      <c r="BU73" s="44" t="s">
        <v>33</v>
      </c>
      <c r="BV73" s="42"/>
      <c r="BW73" s="43"/>
    </row>
    <row r="74" spans="1:75" ht="22.5" customHeight="1" x14ac:dyDescent="0.25">
      <c r="A74" s="173"/>
      <c r="B74" s="174"/>
      <c r="C74" s="175"/>
      <c r="D74" s="44" t="s">
        <v>77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3"/>
      <c r="AC74" s="38">
        <v>100</v>
      </c>
      <c r="AD74" s="39"/>
      <c r="AE74" s="39"/>
      <c r="AF74" s="39"/>
      <c r="AG74" s="39"/>
      <c r="AH74" s="39"/>
      <c r="AI74" s="40"/>
      <c r="AJ74" s="38">
        <v>0.36</v>
      </c>
      <c r="AK74" s="39"/>
      <c r="AL74" s="39"/>
      <c r="AM74" s="39"/>
      <c r="AN74" s="39"/>
      <c r="AO74" s="40"/>
      <c r="AP74" s="38">
        <v>0.45</v>
      </c>
      <c r="AQ74" s="39"/>
      <c r="AR74" s="39"/>
      <c r="AS74" s="39"/>
      <c r="AT74" s="39"/>
      <c r="AU74" s="39"/>
      <c r="AV74" s="39"/>
      <c r="AW74" s="39"/>
      <c r="AX74" s="40"/>
      <c r="AY74" s="38">
        <v>12.3</v>
      </c>
      <c r="AZ74" s="39"/>
      <c r="BA74" s="39"/>
      <c r="BB74" s="39"/>
      <c r="BC74" s="39"/>
      <c r="BD74" s="39"/>
      <c r="BE74" s="39"/>
      <c r="BF74" s="39"/>
      <c r="BG74" s="40"/>
      <c r="BH74" s="38">
        <v>93.2</v>
      </c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40"/>
      <c r="BU74" s="41" t="s">
        <v>9</v>
      </c>
      <c r="BV74" s="42"/>
      <c r="BW74" s="43"/>
    </row>
    <row r="75" spans="1:75" ht="15.75" customHeight="1" x14ac:dyDescent="0.25">
      <c r="A75" s="173"/>
      <c r="B75" s="174"/>
      <c r="C75" s="175"/>
      <c r="D75" s="44" t="s">
        <v>72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6"/>
      <c r="AC75" s="38">
        <v>200</v>
      </c>
      <c r="AD75" s="39"/>
      <c r="AE75" s="39"/>
      <c r="AF75" s="39"/>
      <c r="AG75" s="39"/>
      <c r="AH75" s="39"/>
      <c r="AI75" s="40"/>
      <c r="AJ75" s="38">
        <v>1</v>
      </c>
      <c r="AK75" s="39"/>
      <c r="AL75" s="39"/>
      <c r="AM75" s="39"/>
      <c r="AN75" s="39"/>
      <c r="AO75" s="40"/>
      <c r="AP75" s="38">
        <v>0</v>
      </c>
      <c r="AQ75" s="39"/>
      <c r="AR75" s="39"/>
      <c r="AS75" s="39"/>
      <c r="AT75" s="39"/>
      <c r="AU75" s="39"/>
      <c r="AV75" s="39"/>
      <c r="AW75" s="39"/>
      <c r="AX75" s="40"/>
      <c r="AY75" s="38">
        <v>18</v>
      </c>
      <c r="AZ75" s="39"/>
      <c r="BA75" s="39"/>
      <c r="BB75" s="39"/>
      <c r="BC75" s="39"/>
      <c r="BD75" s="39"/>
      <c r="BE75" s="39"/>
      <c r="BF75" s="39"/>
      <c r="BG75" s="40"/>
      <c r="BH75" s="38">
        <v>130</v>
      </c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40"/>
      <c r="BU75" s="44" t="s">
        <v>33</v>
      </c>
      <c r="BV75" s="45"/>
      <c r="BW75" s="46"/>
    </row>
    <row r="76" spans="1:75" s="27" customFormat="1" ht="15.75" customHeight="1" x14ac:dyDescent="0.25">
      <c r="A76" s="173"/>
      <c r="B76" s="174"/>
      <c r="C76" s="175"/>
      <c r="D76" s="41" t="s">
        <v>11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3"/>
      <c r="AC76" s="38">
        <v>37</v>
      </c>
      <c r="AD76" s="39"/>
      <c r="AE76" s="39"/>
      <c r="AF76" s="39"/>
      <c r="AG76" s="39"/>
      <c r="AH76" s="39"/>
      <c r="AI76" s="40"/>
      <c r="AJ76" s="38">
        <v>1</v>
      </c>
      <c r="AK76" s="39"/>
      <c r="AL76" s="39"/>
      <c r="AM76" s="39"/>
      <c r="AN76" s="39"/>
      <c r="AO76" s="40"/>
      <c r="AP76" s="38">
        <v>0.9</v>
      </c>
      <c r="AQ76" s="39"/>
      <c r="AR76" s="39"/>
      <c r="AS76" s="39"/>
      <c r="AT76" s="39"/>
      <c r="AU76" s="39"/>
      <c r="AV76" s="39"/>
      <c r="AW76" s="39"/>
      <c r="AX76" s="40"/>
      <c r="AY76" s="38">
        <v>10</v>
      </c>
      <c r="AZ76" s="39"/>
      <c r="BA76" s="39"/>
      <c r="BB76" s="39"/>
      <c r="BC76" s="39"/>
      <c r="BD76" s="39"/>
      <c r="BE76" s="39"/>
      <c r="BF76" s="39"/>
      <c r="BG76" s="40"/>
      <c r="BH76" s="38">
        <v>50</v>
      </c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40"/>
      <c r="BU76" s="41" t="s">
        <v>9</v>
      </c>
      <c r="BV76" s="42"/>
      <c r="BW76" s="43"/>
    </row>
    <row r="77" spans="1:75" ht="15.75" customHeight="1" x14ac:dyDescent="0.25">
      <c r="A77" s="176"/>
      <c r="B77" s="177"/>
      <c r="C77" s="178"/>
      <c r="D77" s="41" t="s">
        <v>10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3"/>
      <c r="AC77" s="38">
        <v>20</v>
      </c>
      <c r="AD77" s="39"/>
      <c r="AE77" s="39"/>
      <c r="AF77" s="39"/>
      <c r="AG77" s="39"/>
      <c r="AH77" s="39"/>
      <c r="AI77" s="40"/>
      <c r="AJ77" s="38">
        <v>1.8</v>
      </c>
      <c r="AK77" s="39"/>
      <c r="AL77" s="39"/>
      <c r="AM77" s="39"/>
      <c r="AN77" s="39"/>
      <c r="AO77" s="40"/>
      <c r="AP77" s="38">
        <v>3.5</v>
      </c>
      <c r="AQ77" s="39"/>
      <c r="AR77" s="39"/>
      <c r="AS77" s="39"/>
      <c r="AT77" s="39"/>
      <c r="AU77" s="39"/>
      <c r="AV77" s="39"/>
      <c r="AW77" s="39"/>
      <c r="AX77" s="40"/>
      <c r="AY77" s="38">
        <v>15</v>
      </c>
      <c r="AZ77" s="39"/>
      <c r="BA77" s="39"/>
      <c r="BB77" s="39"/>
      <c r="BC77" s="39"/>
      <c r="BD77" s="39"/>
      <c r="BE77" s="39"/>
      <c r="BF77" s="39"/>
      <c r="BG77" s="40"/>
      <c r="BH77" s="38">
        <v>65</v>
      </c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40"/>
      <c r="BU77" s="41" t="s">
        <v>9</v>
      </c>
      <c r="BV77" s="42"/>
      <c r="BW77" s="43"/>
    </row>
    <row r="78" spans="1:75" ht="15.75" customHeight="1" x14ac:dyDescent="0.25">
      <c r="A78" s="23" t="s">
        <v>99</v>
      </c>
      <c r="B78" s="24"/>
      <c r="C78" s="24"/>
      <c r="D78" s="96" t="s">
        <v>30</v>
      </c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2"/>
      <c r="AC78" s="93">
        <f>SUM(AC72:AI77)</f>
        <v>522</v>
      </c>
      <c r="AD78" s="94"/>
      <c r="AE78" s="94"/>
      <c r="AF78" s="94"/>
      <c r="AG78" s="94"/>
      <c r="AH78" s="94"/>
      <c r="AI78" s="95"/>
      <c r="AJ78" s="93">
        <f>SUM(AJ72:AO77)</f>
        <v>22.69</v>
      </c>
      <c r="AK78" s="94"/>
      <c r="AL78" s="94"/>
      <c r="AM78" s="94"/>
      <c r="AN78" s="94"/>
      <c r="AO78" s="95"/>
      <c r="AP78" s="93">
        <f>SUM(AP72:AX77)</f>
        <v>21.099999999999998</v>
      </c>
      <c r="AQ78" s="94"/>
      <c r="AR78" s="94"/>
      <c r="AS78" s="94"/>
      <c r="AT78" s="94"/>
      <c r="AU78" s="94"/>
      <c r="AV78" s="94"/>
      <c r="AW78" s="94"/>
      <c r="AX78" s="95"/>
      <c r="AY78" s="93">
        <f>SUM(AY72:BG77)</f>
        <v>92.4</v>
      </c>
      <c r="AZ78" s="94"/>
      <c r="BA78" s="94"/>
      <c r="BB78" s="94"/>
      <c r="BC78" s="94"/>
      <c r="BD78" s="94"/>
      <c r="BE78" s="94"/>
      <c r="BF78" s="94"/>
      <c r="BG78" s="95"/>
      <c r="BH78" s="93">
        <f>SUM(BH72:BT77)</f>
        <v>718.55</v>
      </c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5"/>
      <c r="BU78" s="111"/>
      <c r="BV78" s="112"/>
      <c r="BW78" s="113"/>
    </row>
    <row r="79" spans="1:75" ht="15.75" customHeight="1" x14ac:dyDescent="0.25">
      <c r="A79" s="161" t="s">
        <v>99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62"/>
    </row>
    <row r="80" spans="1:75" ht="15.75" customHeight="1" x14ac:dyDescent="0.25">
      <c r="A80" s="28" t="s">
        <v>31</v>
      </c>
      <c r="B80" s="29"/>
      <c r="C80" s="141"/>
      <c r="D80" s="41" t="s">
        <v>79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3"/>
      <c r="AC80" s="38">
        <v>60</v>
      </c>
      <c r="AD80" s="39"/>
      <c r="AE80" s="39"/>
      <c r="AF80" s="39"/>
      <c r="AG80" s="39"/>
      <c r="AH80" s="39"/>
      <c r="AI80" s="40"/>
      <c r="AJ80" s="38">
        <v>0.66</v>
      </c>
      <c r="AK80" s="39"/>
      <c r="AL80" s="39"/>
      <c r="AM80" s="39"/>
      <c r="AN80" s="39"/>
      <c r="AO80" s="40"/>
      <c r="AP80" s="38">
        <v>0.12</v>
      </c>
      <c r="AQ80" s="39"/>
      <c r="AR80" s="39"/>
      <c r="AS80" s="39"/>
      <c r="AT80" s="39"/>
      <c r="AU80" s="39"/>
      <c r="AV80" s="39"/>
      <c r="AW80" s="39"/>
      <c r="AX80" s="40"/>
      <c r="AY80" s="38">
        <v>2.2799999999999998</v>
      </c>
      <c r="AZ80" s="39"/>
      <c r="BA80" s="39"/>
      <c r="BB80" s="39"/>
      <c r="BC80" s="39"/>
      <c r="BD80" s="39"/>
      <c r="BE80" s="39"/>
      <c r="BF80" s="39"/>
      <c r="BG80" s="40"/>
      <c r="BH80" s="38">
        <v>13.8</v>
      </c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40"/>
      <c r="BU80" s="41">
        <v>576</v>
      </c>
      <c r="BV80" s="42"/>
      <c r="BW80" s="43"/>
    </row>
    <row r="81" spans="1:78" ht="15.75" customHeight="1" x14ac:dyDescent="0.25">
      <c r="A81" s="28"/>
      <c r="B81" s="29"/>
      <c r="C81" s="141"/>
      <c r="D81" s="44" t="s">
        <v>82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3"/>
      <c r="AC81" s="38">
        <v>175</v>
      </c>
      <c r="AD81" s="39"/>
      <c r="AE81" s="39"/>
      <c r="AF81" s="39"/>
      <c r="AG81" s="39"/>
      <c r="AH81" s="39"/>
      <c r="AI81" s="40"/>
      <c r="AJ81" s="38">
        <v>14.58</v>
      </c>
      <c r="AK81" s="39"/>
      <c r="AL81" s="39"/>
      <c r="AM81" s="39"/>
      <c r="AN81" s="39"/>
      <c r="AO81" s="40"/>
      <c r="AP81" s="38">
        <v>10.66</v>
      </c>
      <c r="AQ81" s="39"/>
      <c r="AR81" s="39"/>
      <c r="AS81" s="39"/>
      <c r="AT81" s="39"/>
      <c r="AU81" s="39"/>
      <c r="AV81" s="39"/>
      <c r="AW81" s="39"/>
      <c r="AX81" s="40"/>
      <c r="AY81" s="38">
        <v>16.97</v>
      </c>
      <c r="AZ81" s="39"/>
      <c r="BA81" s="39"/>
      <c r="BB81" s="39"/>
      <c r="BC81" s="39"/>
      <c r="BD81" s="39"/>
      <c r="BE81" s="39"/>
      <c r="BF81" s="39"/>
      <c r="BG81" s="40"/>
      <c r="BH81" s="38">
        <v>194.25</v>
      </c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40"/>
      <c r="BU81" s="41">
        <v>492</v>
      </c>
      <c r="BV81" s="42"/>
      <c r="BW81" s="43"/>
    </row>
    <row r="82" spans="1:78" ht="15.75" customHeight="1" x14ac:dyDescent="0.25">
      <c r="A82" s="28"/>
      <c r="B82" s="29"/>
      <c r="C82" s="141"/>
      <c r="D82" s="44" t="s">
        <v>65</v>
      </c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6"/>
      <c r="AC82" s="38">
        <v>200</v>
      </c>
      <c r="AD82" s="39"/>
      <c r="AE82" s="39"/>
      <c r="AF82" s="39"/>
      <c r="AG82" s="39"/>
      <c r="AH82" s="39"/>
      <c r="AI82" s="40"/>
      <c r="AJ82" s="38">
        <v>0.3</v>
      </c>
      <c r="AK82" s="39"/>
      <c r="AL82" s="39"/>
      <c r="AM82" s="39"/>
      <c r="AN82" s="39"/>
      <c r="AO82" s="40"/>
      <c r="AP82" s="38">
        <v>0</v>
      </c>
      <c r="AQ82" s="39"/>
      <c r="AR82" s="39"/>
      <c r="AS82" s="39"/>
      <c r="AT82" s="39"/>
      <c r="AU82" s="39"/>
      <c r="AV82" s="39"/>
      <c r="AW82" s="39"/>
      <c r="AX82" s="40"/>
      <c r="AY82" s="38">
        <v>15.2</v>
      </c>
      <c r="AZ82" s="39"/>
      <c r="BA82" s="39"/>
      <c r="BB82" s="39"/>
      <c r="BC82" s="39"/>
      <c r="BD82" s="39"/>
      <c r="BE82" s="39"/>
      <c r="BF82" s="39"/>
      <c r="BG82" s="40"/>
      <c r="BH82" s="38">
        <v>60</v>
      </c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40"/>
      <c r="BU82" s="44">
        <v>686</v>
      </c>
      <c r="BV82" s="45"/>
      <c r="BW82" s="46"/>
    </row>
    <row r="83" spans="1:78" ht="15.75" customHeight="1" x14ac:dyDescent="0.25">
      <c r="A83" s="28"/>
      <c r="B83" s="29"/>
      <c r="C83" s="141"/>
      <c r="D83" s="41" t="s">
        <v>10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3"/>
      <c r="AC83" s="38">
        <v>37</v>
      </c>
      <c r="AD83" s="39"/>
      <c r="AE83" s="39"/>
      <c r="AF83" s="39"/>
      <c r="AG83" s="39"/>
      <c r="AH83" s="39"/>
      <c r="AI83" s="40"/>
      <c r="AJ83" s="38">
        <v>1.8</v>
      </c>
      <c r="AK83" s="39"/>
      <c r="AL83" s="39"/>
      <c r="AM83" s="39"/>
      <c r="AN83" s="39"/>
      <c r="AO83" s="40"/>
      <c r="AP83" s="38">
        <v>3.5</v>
      </c>
      <c r="AQ83" s="39"/>
      <c r="AR83" s="39"/>
      <c r="AS83" s="39"/>
      <c r="AT83" s="39"/>
      <c r="AU83" s="39"/>
      <c r="AV83" s="39"/>
      <c r="AW83" s="39"/>
      <c r="AX83" s="40"/>
      <c r="AY83" s="38">
        <v>15</v>
      </c>
      <c r="AZ83" s="39"/>
      <c r="BA83" s="39"/>
      <c r="BB83" s="39"/>
      <c r="BC83" s="39"/>
      <c r="BD83" s="39"/>
      <c r="BE83" s="39"/>
      <c r="BF83" s="39"/>
      <c r="BG83" s="40"/>
      <c r="BH83" s="38">
        <v>65</v>
      </c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40"/>
      <c r="BU83" s="41" t="s">
        <v>9</v>
      </c>
      <c r="BV83" s="42"/>
      <c r="BW83" s="43"/>
    </row>
    <row r="84" spans="1:78" ht="15.75" customHeight="1" x14ac:dyDescent="0.25">
      <c r="A84" s="142"/>
      <c r="B84" s="143"/>
      <c r="C84" s="144"/>
      <c r="D84" s="41" t="s">
        <v>11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3"/>
      <c r="AC84" s="38">
        <v>20</v>
      </c>
      <c r="AD84" s="39"/>
      <c r="AE84" s="39"/>
      <c r="AF84" s="39"/>
      <c r="AG84" s="39"/>
      <c r="AH84" s="39"/>
      <c r="AI84" s="40"/>
      <c r="AJ84" s="38">
        <v>1</v>
      </c>
      <c r="AK84" s="39"/>
      <c r="AL84" s="39"/>
      <c r="AM84" s="39"/>
      <c r="AN84" s="39"/>
      <c r="AO84" s="40"/>
      <c r="AP84" s="38">
        <v>0.9</v>
      </c>
      <c r="AQ84" s="39"/>
      <c r="AR84" s="39"/>
      <c r="AS84" s="39"/>
      <c r="AT84" s="39"/>
      <c r="AU84" s="39"/>
      <c r="AV84" s="39"/>
      <c r="AW84" s="39"/>
      <c r="AX84" s="40"/>
      <c r="AY84" s="38">
        <v>10</v>
      </c>
      <c r="AZ84" s="39"/>
      <c r="BA84" s="39"/>
      <c r="BB84" s="39"/>
      <c r="BC84" s="39"/>
      <c r="BD84" s="39"/>
      <c r="BE84" s="39"/>
      <c r="BF84" s="39"/>
      <c r="BG84" s="40"/>
      <c r="BH84" s="38">
        <v>50</v>
      </c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40"/>
      <c r="BU84" s="41" t="s">
        <v>9</v>
      </c>
      <c r="BV84" s="42"/>
      <c r="BW84" s="43"/>
    </row>
    <row r="85" spans="1:78" ht="15.75" customHeight="1" x14ac:dyDescent="0.25">
      <c r="A85" s="14"/>
      <c r="B85" s="106"/>
      <c r="C85" s="107"/>
      <c r="D85" s="108" t="s">
        <v>30</v>
      </c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10"/>
      <c r="AC85" s="93">
        <f>SUM(AC80:AI84)</f>
        <v>492</v>
      </c>
      <c r="AD85" s="94"/>
      <c r="AE85" s="94"/>
      <c r="AF85" s="94"/>
      <c r="AG85" s="94"/>
      <c r="AH85" s="94"/>
      <c r="AI85" s="95"/>
      <c r="AJ85" s="93">
        <f>SUM(AJ80:AO84)</f>
        <v>18.34</v>
      </c>
      <c r="AK85" s="94"/>
      <c r="AL85" s="94"/>
      <c r="AM85" s="94"/>
      <c r="AN85" s="94"/>
      <c r="AO85" s="95"/>
      <c r="AP85" s="93">
        <f>SUM(AP80:AX84)</f>
        <v>15.18</v>
      </c>
      <c r="AQ85" s="94"/>
      <c r="AR85" s="94"/>
      <c r="AS85" s="94"/>
      <c r="AT85" s="94"/>
      <c r="AU85" s="94"/>
      <c r="AV85" s="94"/>
      <c r="AW85" s="94"/>
      <c r="AX85" s="95"/>
      <c r="AY85" s="93">
        <f>SUM(AY80:BG84)</f>
        <v>59.45</v>
      </c>
      <c r="AZ85" s="94"/>
      <c r="BA85" s="94"/>
      <c r="BB85" s="94"/>
      <c r="BC85" s="94"/>
      <c r="BD85" s="94"/>
      <c r="BE85" s="94"/>
      <c r="BF85" s="94"/>
      <c r="BG85" s="95"/>
      <c r="BH85" s="93">
        <f>SUM(BH80:BT84)</f>
        <v>383.05</v>
      </c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5"/>
      <c r="BU85" s="111"/>
      <c r="BV85" s="112"/>
      <c r="BW85" s="113"/>
      <c r="BX85" s="174"/>
      <c r="BY85" s="174"/>
      <c r="BZ85" s="174"/>
    </row>
    <row r="86" spans="1:78" ht="15.75" customHeight="1" x14ac:dyDescent="0.25">
      <c r="A86" s="111"/>
      <c r="B86" s="112"/>
      <c r="C86" s="113"/>
      <c r="D86" s="117" t="s">
        <v>105</v>
      </c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9"/>
      <c r="AC86" s="120"/>
      <c r="AD86" s="121"/>
      <c r="AE86" s="121"/>
      <c r="AF86" s="121"/>
      <c r="AG86" s="121"/>
      <c r="AH86" s="121"/>
      <c r="AI86" s="122"/>
      <c r="AJ86" s="120">
        <v>19.25</v>
      </c>
      <c r="AK86" s="121"/>
      <c r="AL86" s="121"/>
      <c r="AM86" s="121"/>
      <c r="AN86" s="121"/>
      <c r="AO86" s="122"/>
      <c r="AP86" s="123">
        <v>19.75</v>
      </c>
      <c r="AQ86" s="124"/>
      <c r="AR86" s="124"/>
      <c r="AS86" s="124"/>
      <c r="AT86" s="124"/>
      <c r="AU86" s="124"/>
      <c r="AV86" s="124"/>
      <c r="AW86" s="124"/>
      <c r="AX86" s="125"/>
      <c r="AY86" s="120">
        <v>83.75</v>
      </c>
      <c r="AZ86" s="121"/>
      <c r="BA86" s="121"/>
      <c r="BB86" s="121"/>
      <c r="BC86" s="121"/>
      <c r="BD86" s="121"/>
      <c r="BE86" s="121"/>
      <c r="BF86" s="121"/>
      <c r="BG86" s="122"/>
      <c r="BH86" s="120">
        <v>587.5</v>
      </c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2"/>
      <c r="BU86" s="19"/>
      <c r="BV86" s="106"/>
      <c r="BW86" s="107"/>
    </row>
    <row r="87" spans="1:78" ht="26.25" customHeight="1" x14ac:dyDescent="0.25">
      <c r="A87" s="163"/>
      <c r="B87" s="164"/>
      <c r="C87" s="165"/>
      <c r="D87" s="114" t="s">
        <v>34</v>
      </c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6"/>
      <c r="AC87" s="50">
        <f>(AC85+AC78+AC70+AC62+AC54+AC45+AC37+AC28+AC20+AC13)/10</f>
        <v>527.5</v>
      </c>
      <c r="AD87" s="115"/>
      <c r="AE87" s="115"/>
      <c r="AF87" s="115"/>
      <c r="AG87" s="115"/>
      <c r="AH87" s="115"/>
      <c r="AI87" s="116"/>
      <c r="AJ87" s="50">
        <v>19.399999999999999</v>
      </c>
      <c r="AK87" s="115"/>
      <c r="AL87" s="115"/>
      <c r="AM87" s="115"/>
      <c r="AN87" s="115"/>
      <c r="AO87" s="116"/>
      <c r="AP87" s="50">
        <v>19.8</v>
      </c>
      <c r="AQ87" s="115"/>
      <c r="AR87" s="115"/>
      <c r="AS87" s="115"/>
      <c r="AT87" s="115"/>
      <c r="AU87" s="115"/>
      <c r="AV87" s="115"/>
      <c r="AW87" s="115"/>
      <c r="AX87" s="116"/>
      <c r="AY87" s="50">
        <f>(AY85+AY78+AY70+AY62+AY54+AY45+AY37+AY28+AY20+AY13)/10</f>
        <v>83.447000000000003</v>
      </c>
      <c r="AZ87" s="115"/>
      <c r="BA87" s="115"/>
      <c r="BB87" s="115"/>
      <c r="BC87" s="115"/>
      <c r="BD87" s="115"/>
      <c r="BE87" s="115"/>
      <c r="BF87" s="115"/>
      <c r="BG87" s="116"/>
      <c r="BH87" s="50">
        <f>(BH85+BH78+BH70+BH62+BH54+BH45+BH37+BH28+BH20+BH13)/10</f>
        <v>572.51300000000003</v>
      </c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6"/>
      <c r="BU87" s="169"/>
      <c r="BV87" s="115"/>
      <c r="BW87" s="116"/>
    </row>
    <row r="88" spans="1:78" ht="13.2" customHeight="1" x14ac:dyDescent="0.25">
      <c r="A88" s="250" t="s">
        <v>104</v>
      </c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251"/>
      <c r="BC88" s="251"/>
      <c r="BD88" s="251"/>
      <c r="BE88" s="251"/>
      <c r="BF88" s="251"/>
      <c r="BG88" s="251"/>
      <c r="BH88" s="251"/>
      <c r="BI88" s="251"/>
      <c r="BJ88" s="251"/>
      <c r="BK88" s="251"/>
      <c r="BL88" s="251"/>
      <c r="BM88" s="251"/>
      <c r="BN88" s="251"/>
      <c r="BO88" s="251"/>
      <c r="BP88" s="251"/>
      <c r="BQ88" s="251"/>
      <c r="BR88" s="251"/>
      <c r="BS88" s="251"/>
      <c r="BT88" s="251"/>
      <c r="BU88" s="251"/>
      <c r="BV88" s="251"/>
      <c r="BW88" s="252"/>
    </row>
    <row r="89" spans="1:78" x14ac:dyDescent="0.25">
      <c r="A89" s="253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4"/>
      <c r="BT89" s="254"/>
      <c r="BU89" s="254"/>
      <c r="BV89" s="254"/>
      <c r="BW89" s="255"/>
    </row>
    <row r="90" spans="1:78" x14ac:dyDescent="0.25">
      <c r="A90" s="253"/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54"/>
      <c r="BV90" s="254"/>
      <c r="BW90" s="255"/>
    </row>
    <row r="91" spans="1:78" x14ac:dyDescent="0.25">
      <c r="A91" s="256"/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  <c r="BW91" s="258"/>
    </row>
  </sheetData>
  <mergeCells count="540">
    <mergeCell ref="BX85:BZ85"/>
    <mergeCell ref="D52:AB52"/>
    <mergeCell ref="AC52:AI52"/>
    <mergeCell ref="AJ52:AO52"/>
    <mergeCell ref="AP52:AX52"/>
    <mergeCell ref="AY52:BG52"/>
    <mergeCell ref="BH52:BT52"/>
    <mergeCell ref="BU52:BW52"/>
    <mergeCell ref="D76:AB76"/>
    <mergeCell ref="AC76:AI76"/>
    <mergeCell ref="AJ76:AO76"/>
    <mergeCell ref="AP76:AX76"/>
    <mergeCell ref="AY76:BG76"/>
    <mergeCell ref="BH76:BT76"/>
    <mergeCell ref="BU76:BW76"/>
    <mergeCell ref="AJ78:AO78"/>
    <mergeCell ref="AP78:AX78"/>
    <mergeCell ref="AC56:AI56"/>
    <mergeCell ref="AJ56:AO56"/>
    <mergeCell ref="AP56:AX56"/>
    <mergeCell ref="D82:AB82"/>
    <mergeCell ref="AC82:AI82"/>
    <mergeCell ref="AJ82:AO82"/>
    <mergeCell ref="AP82:AX82"/>
    <mergeCell ref="BU26:BW26"/>
    <mergeCell ref="BH22:BT22"/>
    <mergeCell ref="D19:AB19"/>
    <mergeCell ref="AC19:AI19"/>
    <mergeCell ref="AJ19:AO19"/>
    <mergeCell ref="AP19:AX19"/>
    <mergeCell ref="AY19:BG19"/>
    <mergeCell ref="BH19:BT19"/>
    <mergeCell ref="D18:AB18"/>
    <mergeCell ref="AC18:AI18"/>
    <mergeCell ref="D23:AB23"/>
    <mergeCell ref="AC24:AI24"/>
    <mergeCell ref="AJ24:AO24"/>
    <mergeCell ref="BU12:BW12"/>
    <mergeCell ref="BH25:BT25"/>
    <mergeCell ref="BU25:BW25"/>
    <mergeCell ref="BU22:BW22"/>
    <mergeCell ref="BU23:BW23"/>
    <mergeCell ref="BU24:BW24"/>
    <mergeCell ref="D20:AB20"/>
    <mergeCell ref="AC20:AI20"/>
    <mergeCell ref="AJ20:AO20"/>
    <mergeCell ref="AP20:AX20"/>
    <mergeCell ref="AY20:BG20"/>
    <mergeCell ref="D22:AB22"/>
    <mergeCell ref="AC22:AI22"/>
    <mergeCell ref="AJ22:AO22"/>
    <mergeCell ref="AP22:AX22"/>
    <mergeCell ref="AY22:BG22"/>
    <mergeCell ref="AY16:BG16"/>
    <mergeCell ref="BH16:BT16"/>
    <mergeCell ref="A88:BW91"/>
    <mergeCell ref="D51:AB51"/>
    <mergeCell ref="AC51:AI51"/>
    <mergeCell ref="AJ51:AO51"/>
    <mergeCell ref="AP51:AX51"/>
    <mergeCell ref="AY51:BG51"/>
    <mergeCell ref="BH51:BT51"/>
    <mergeCell ref="BU51:BW51"/>
    <mergeCell ref="BU81:BW81"/>
    <mergeCell ref="BU82:BW82"/>
    <mergeCell ref="BU83:BW83"/>
    <mergeCell ref="BU84:BW84"/>
    <mergeCell ref="BU85:BW85"/>
    <mergeCell ref="BV86:BW86"/>
    <mergeCell ref="BU87:BW87"/>
    <mergeCell ref="A80:C84"/>
    <mergeCell ref="A72:C77"/>
    <mergeCell ref="A64:C69"/>
    <mergeCell ref="A56:C61"/>
    <mergeCell ref="AY35:BG35"/>
    <mergeCell ref="BU27:BW27"/>
    <mergeCell ref="AC42:AI42"/>
    <mergeCell ref="BH35:BT35"/>
    <mergeCell ref="BU35:BW35"/>
    <mergeCell ref="AC27:AI27"/>
    <mergeCell ref="AJ27:AO27"/>
    <mergeCell ref="AP27:AX27"/>
    <mergeCell ref="AY27:BG27"/>
    <mergeCell ref="D34:AB34"/>
    <mergeCell ref="AC34:AI34"/>
    <mergeCell ref="AJ34:AO34"/>
    <mergeCell ref="AP34:AX34"/>
    <mergeCell ref="AY34:BG34"/>
    <mergeCell ref="BU37:BW37"/>
    <mergeCell ref="BU39:BW39"/>
    <mergeCell ref="BU40:BW40"/>
    <mergeCell ref="BU41:BW41"/>
    <mergeCell ref="BU42:BW42"/>
    <mergeCell ref="BU43:BW43"/>
    <mergeCell ref="BU45:BW45"/>
    <mergeCell ref="BH45:BT45"/>
    <mergeCell ref="A5:BW5"/>
    <mergeCell ref="A6:BW6"/>
    <mergeCell ref="A7:C13"/>
    <mergeCell ref="A15:C20"/>
    <mergeCell ref="A21:BW21"/>
    <mergeCell ref="A22:C28"/>
    <mergeCell ref="A29:BW29"/>
    <mergeCell ref="A30:C36"/>
    <mergeCell ref="D33:AB33"/>
    <mergeCell ref="AC33:AI33"/>
    <mergeCell ref="AJ33:AO33"/>
    <mergeCell ref="AP33:AX33"/>
    <mergeCell ref="AY33:BG33"/>
    <mergeCell ref="BH33:BT33"/>
    <mergeCell ref="BU33:BW33"/>
    <mergeCell ref="A14:BW14"/>
    <mergeCell ref="BU28:BW28"/>
    <mergeCell ref="BU30:BW30"/>
    <mergeCell ref="BU31:BW31"/>
    <mergeCell ref="BU32:BW32"/>
    <mergeCell ref="BU34:BW34"/>
    <mergeCell ref="BU36:BW36"/>
    <mergeCell ref="BU19:BW19"/>
    <mergeCell ref="BU20:BW20"/>
    <mergeCell ref="BU72:BW72"/>
    <mergeCell ref="BU73:BW73"/>
    <mergeCell ref="BU74:BW74"/>
    <mergeCell ref="BU75:BW75"/>
    <mergeCell ref="BU77:BW77"/>
    <mergeCell ref="BU78:BW78"/>
    <mergeCell ref="BU80:BW80"/>
    <mergeCell ref="BU64:BW64"/>
    <mergeCell ref="BU65:BW65"/>
    <mergeCell ref="BU66:BW66"/>
    <mergeCell ref="BU67:BW67"/>
    <mergeCell ref="BU68:BW68"/>
    <mergeCell ref="BU69:BW69"/>
    <mergeCell ref="BU70:BW70"/>
    <mergeCell ref="A71:BW71"/>
    <mergeCell ref="A79:BW79"/>
    <mergeCell ref="BU56:BW56"/>
    <mergeCell ref="BU57:BW57"/>
    <mergeCell ref="BU58:BW58"/>
    <mergeCell ref="BU59:BW59"/>
    <mergeCell ref="BU60:BW60"/>
    <mergeCell ref="BU61:BW61"/>
    <mergeCell ref="BU62:BW62"/>
    <mergeCell ref="D56:AB56"/>
    <mergeCell ref="BU48:BW48"/>
    <mergeCell ref="BU49:BW49"/>
    <mergeCell ref="BU50:BW50"/>
    <mergeCell ref="BU53:BW53"/>
    <mergeCell ref="BV54:BW54"/>
    <mergeCell ref="B55:BW55"/>
    <mergeCell ref="D53:AB53"/>
    <mergeCell ref="AC53:AI53"/>
    <mergeCell ref="AJ53:AO53"/>
    <mergeCell ref="AP53:AX53"/>
    <mergeCell ref="AY53:BG53"/>
    <mergeCell ref="BH53:BT53"/>
    <mergeCell ref="AY50:BG50"/>
    <mergeCell ref="BH50:BT50"/>
    <mergeCell ref="D62:AB62"/>
    <mergeCell ref="AC62:AI62"/>
    <mergeCell ref="BU10:BW10"/>
    <mergeCell ref="BU11:BW11"/>
    <mergeCell ref="BU13:BW13"/>
    <mergeCell ref="BU15:BW15"/>
    <mergeCell ref="BU16:BW16"/>
    <mergeCell ref="BU17:BW17"/>
    <mergeCell ref="BU18:BW18"/>
    <mergeCell ref="BH20:BT20"/>
    <mergeCell ref="AC45:AI45"/>
    <mergeCell ref="BH27:BT27"/>
    <mergeCell ref="AP23:AX23"/>
    <mergeCell ref="AP24:AX24"/>
    <mergeCell ref="AJ23:AO23"/>
    <mergeCell ref="AP35:AX35"/>
    <mergeCell ref="AJ17:AO17"/>
    <mergeCell ref="AP17:AX17"/>
    <mergeCell ref="AY17:BG17"/>
    <mergeCell ref="BH17:BT17"/>
    <mergeCell ref="AC44:AI44"/>
    <mergeCell ref="AJ44:AO44"/>
    <mergeCell ref="AP44:AX44"/>
    <mergeCell ref="AY44:BG44"/>
    <mergeCell ref="AJ45:AO45"/>
    <mergeCell ref="AP45:AX45"/>
    <mergeCell ref="AY87:BG87"/>
    <mergeCell ref="BH87:BT87"/>
    <mergeCell ref="AY56:BG56"/>
    <mergeCell ref="BH56:BT56"/>
    <mergeCell ref="AY83:BG83"/>
    <mergeCell ref="BH86:BT86"/>
    <mergeCell ref="BH81:BT81"/>
    <mergeCell ref="AY82:BG82"/>
    <mergeCell ref="BH82:BT82"/>
    <mergeCell ref="AY72:BG72"/>
    <mergeCell ref="BH72:BT72"/>
    <mergeCell ref="BH66:BT66"/>
    <mergeCell ref="AY60:BG60"/>
    <mergeCell ref="BH60:BT60"/>
    <mergeCell ref="AY59:BG59"/>
    <mergeCell ref="BH59:BT59"/>
    <mergeCell ref="BH65:BT65"/>
    <mergeCell ref="AY57:BG57"/>
    <mergeCell ref="BH57:BT57"/>
    <mergeCell ref="A63:BW63"/>
    <mergeCell ref="A87:C87"/>
    <mergeCell ref="A86:C86"/>
    <mergeCell ref="D87:AB87"/>
    <mergeCell ref="AC87:AI87"/>
    <mergeCell ref="AJ87:AO87"/>
    <mergeCell ref="AP87:AX87"/>
    <mergeCell ref="BH83:BT83"/>
    <mergeCell ref="D78:AB78"/>
    <mergeCell ref="AC78:AI78"/>
    <mergeCell ref="AY78:BG78"/>
    <mergeCell ref="BH78:BT78"/>
    <mergeCell ref="D81:AB81"/>
    <mergeCell ref="AC81:AI81"/>
    <mergeCell ref="AJ81:AO81"/>
    <mergeCell ref="D86:AB86"/>
    <mergeCell ref="AC86:AI86"/>
    <mergeCell ref="AJ86:AO86"/>
    <mergeCell ref="AP86:AX86"/>
    <mergeCell ref="AY86:BG86"/>
    <mergeCell ref="AP81:AX81"/>
    <mergeCell ref="AY81:BG81"/>
    <mergeCell ref="D83:AB83"/>
    <mergeCell ref="AC83:AI83"/>
    <mergeCell ref="AJ83:AO83"/>
    <mergeCell ref="AP83:AX83"/>
    <mergeCell ref="B85:C85"/>
    <mergeCell ref="D84:AB84"/>
    <mergeCell ref="AC84:AI84"/>
    <mergeCell ref="AJ84:AO84"/>
    <mergeCell ref="AP84:AX84"/>
    <mergeCell ref="AY84:BG84"/>
    <mergeCell ref="BH84:BT84"/>
    <mergeCell ref="D85:AB85"/>
    <mergeCell ref="AC85:AI85"/>
    <mergeCell ref="AJ85:AO85"/>
    <mergeCell ref="AP85:AX85"/>
    <mergeCell ref="AY85:BG85"/>
    <mergeCell ref="BH85:BT85"/>
    <mergeCell ref="D80:AB80"/>
    <mergeCell ref="AC80:AI80"/>
    <mergeCell ref="AJ80:AO80"/>
    <mergeCell ref="AP80:AX80"/>
    <mergeCell ref="AY80:BG80"/>
    <mergeCell ref="BH80:BT80"/>
    <mergeCell ref="D75:AB75"/>
    <mergeCell ref="D74:AB74"/>
    <mergeCell ref="AC74:AI74"/>
    <mergeCell ref="AJ74:AO74"/>
    <mergeCell ref="AP74:AX74"/>
    <mergeCell ref="D77:AB77"/>
    <mergeCell ref="AC77:AI77"/>
    <mergeCell ref="AJ77:AO77"/>
    <mergeCell ref="AP77:AX77"/>
    <mergeCell ref="AY77:BG77"/>
    <mergeCell ref="BH75:BT75"/>
    <mergeCell ref="BH77:BT77"/>
    <mergeCell ref="BH74:BT74"/>
    <mergeCell ref="AP75:AX75"/>
    <mergeCell ref="AY75:BG75"/>
    <mergeCell ref="AC75:AI75"/>
    <mergeCell ref="AJ75:AO75"/>
    <mergeCell ref="AY74:BG74"/>
    <mergeCell ref="D68:AB68"/>
    <mergeCell ref="AC68:AI68"/>
    <mergeCell ref="AJ68:AO68"/>
    <mergeCell ref="AP68:AX68"/>
    <mergeCell ref="AY68:BG68"/>
    <mergeCell ref="BH68:BT68"/>
    <mergeCell ref="D69:AB69"/>
    <mergeCell ref="AC69:AI69"/>
    <mergeCell ref="AJ69:AO69"/>
    <mergeCell ref="AP69:AX69"/>
    <mergeCell ref="AY69:BG69"/>
    <mergeCell ref="BH69:BT69"/>
    <mergeCell ref="D70:AB70"/>
    <mergeCell ref="AC70:AI70"/>
    <mergeCell ref="AJ70:AO70"/>
    <mergeCell ref="AP70:AX70"/>
    <mergeCell ref="AY70:BG70"/>
    <mergeCell ref="BH70:BT70"/>
    <mergeCell ref="AP72:AX72"/>
    <mergeCell ref="D72:AB72"/>
    <mergeCell ref="D73:AB73"/>
    <mergeCell ref="AC73:AI73"/>
    <mergeCell ref="AJ73:AO73"/>
    <mergeCell ref="BH73:BT73"/>
    <mergeCell ref="AC72:AI72"/>
    <mergeCell ref="AJ72:AO72"/>
    <mergeCell ref="AP73:AX73"/>
    <mergeCell ref="AY73:BG73"/>
    <mergeCell ref="D67:AB67"/>
    <mergeCell ref="D66:AB66"/>
    <mergeCell ref="AC66:AI66"/>
    <mergeCell ref="AJ66:AO66"/>
    <mergeCell ref="AP66:AX66"/>
    <mergeCell ref="AY66:BG66"/>
    <mergeCell ref="BH67:BT67"/>
    <mergeCell ref="AY67:BG67"/>
    <mergeCell ref="AP67:AX67"/>
    <mergeCell ref="AJ67:AO67"/>
    <mergeCell ref="AC67:AI67"/>
    <mergeCell ref="D65:AB65"/>
    <mergeCell ref="AC65:AI65"/>
    <mergeCell ref="AJ65:AO65"/>
    <mergeCell ref="AP65:AX65"/>
    <mergeCell ref="AY65:BG65"/>
    <mergeCell ref="AJ62:AO62"/>
    <mergeCell ref="AP62:AX62"/>
    <mergeCell ref="AY62:BG62"/>
    <mergeCell ref="BH62:BT62"/>
    <mergeCell ref="D64:AB64"/>
    <mergeCell ref="AC64:AI64"/>
    <mergeCell ref="AJ64:AO64"/>
    <mergeCell ref="AP64:AX64"/>
    <mergeCell ref="AY64:BG64"/>
    <mergeCell ref="BH64:BT64"/>
    <mergeCell ref="D61:AB61"/>
    <mergeCell ref="AC61:AI61"/>
    <mergeCell ref="AJ61:AO61"/>
    <mergeCell ref="AP61:AX61"/>
    <mergeCell ref="AY61:BG61"/>
    <mergeCell ref="BH61:BT61"/>
    <mergeCell ref="D59:AB59"/>
    <mergeCell ref="AC59:AI59"/>
    <mergeCell ref="D60:AB60"/>
    <mergeCell ref="AC60:AI60"/>
    <mergeCell ref="AJ60:AO60"/>
    <mergeCell ref="AP60:AX60"/>
    <mergeCell ref="AJ59:AO59"/>
    <mergeCell ref="D35:AB35"/>
    <mergeCell ref="AC35:AI35"/>
    <mergeCell ref="AJ35:AO35"/>
    <mergeCell ref="D58:AB58"/>
    <mergeCell ref="AC58:AI58"/>
    <mergeCell ref="AJ58:AO58"/>
    <mergeCell ref="AP58:AX58"/>
    <mergeCell ref="AY58:BG58"/>
    <mergeCell ref="BH58:BT58"/>
    <mergeCell ref="BH48:BT48"/>
    <mergeCell ref="AC50:AI50"/>
    <mergeCell ref="AJ50:AO50"/>
    <mergeCell ref="AP50:AX50"/>
    <mergeCell ref="AY49:BG49"/>
    <mergeCell ref="BH49:BT49"/>
    <mergeCell ref="D49:AB49"/>
    <mergeCell ref="D50:AB50"/>
    <mergeCell ref="D44:AB44"/>
    <mergeCell ref="D45:AB45"/>
    <mergeCell ref="AJ49:AO49"/>
    <mergeCell ref="AP49:AX49"/>
    <mergeCell ref="AY45:BG45"/>
    <mergeCell ref="AC49:AI49"/>
    <mergeCell ref="AP48:AX48"/>
    <mergeCell ref="BH31:BT31"/>
    <mergeCell ref="AY31:BG31"/>
    <mergeCell ref="D31:AB31"/>
    <mergeCell ref="AC31:AI31"/>
    <mergeCell ref="AJ31:AO31"/>
    <mergeCell ref="AP31:AX31"/>
    <mergeCell ref="AC57:AI57"/>
    <mergeCell ref="AP59:AX59"/>
    <mergeCell ref="D57:AB57"/>
    <mergeCell ref="AJ57:AO57"/>
    <mergeCell ref="AP57:AX57"/>
    <mergeCell ref="D48:AB48"/>
    <mergeCell ref="AC48:AI48"/>
    <mergeCell ref="AJ48:AO48"/>
    <mergeCell ref="BH34:BT34"/>
    <mergeCell ref="AC41:AI41"/>
    <mergeCell ref="AJ41:AO41"/>
    <mergeCell ref="AP41:AX41"/>
    <mergeCell ref="AY41:BG41"/>
    <mergeCell ref="BH41:BT41"/>
    <mergeCell ref="BH42:BT42"/>
    <mergeCell ref="D43:AB43"/>
    <mergeCell ref="AC43:AI43"/>
    <mergeCell ref="AJ43:AO43"/>
    <mergeCell ref="D16:AB16"/>
    <mergeCell ref="AC16:AI16"/>
    <mergeCell ref="AJ16:AO16"/>
    <mergeCell ref="D17:AB17"/>
    <mergeCell ref="AC17:AI17"/>
    <mergeCell ref="BH40:BT40"/>
    <mergeCell ref="D36:AB36"/>
    <mergeCell ref="AC36:AI36"/>
    <mergeCell ref="AJ36:AO36"/>
    <mergeCell ref="AP36:AX36"/>
    <mergeCell ref="AY36:BG36"/>
    <mergeCell ref="BH36:BT36"/>
    <mergeCell ref="AY39:BG39"/>
    <mergeCell ref="BH39:BT39"/>
    <mergeCell ref="D37:AB37"/>
    <mergeCell ref="AC37:AI37"/>
    <mergeCell ref="AJ37:AO37"/>
    <mergeCell ref="AP37:AX37"/>
    <mergeCell ref="AY37:BG37"/>
    <mergeCell ref="BH37:BT37"/>
    <mergeCell ref="AC39:AI39"/>
    <mergeCell ref="AC40:AI40"/>
    <mergeCell ref="AJ40:AO40"/>
    <mergeCell ref="D28:AB28"/>
    <mergeCell ref="D13:AB13"/>
    <mergeCell ref="AC13:AI13"/>
    <mergeCell ref="AJ13:AO13"/>
    <mergeCell ref="AP13:AX13"/>
    <mergeCell ref="AY13:BG13"/>
    <mergeCell ref="BH13:BT13"/>
    <mergeCell ref="AJ11:AO11"/>
    <mergeCell ref="AP11:AX11"/>
    <mergeCell ref="AY11:BG11"/>
    <mergeCell ref="AC12:AI12"/>
    <mergeCell ref="AJ12:AO12"/>
    <mergeCell ref="D12:AB12"/>
    <mergeCell ref="AP12:AX12"/>
    <mergeCell ref="AY12:BG12"/>
    <mergeCell ref="BH12:BT12"/>
    <mergeCell ref="AP18:AX18"/>
    <mergeCell ref="AC10:AI10"/>
    <mergeCell ref="AJ10:AO10"/>
    <mergeCell ref="AP10:AX10"/>
    <mergeCell ref="AY10:BG10"/>
    <mergeCell ref="BH10:BT10"/>
    <mergeCell ref="AJ18:AO18"/>
    <mergeCell ref="AY18:BG18"/>
    <mergeCell ref="BH18:BT18"/>
    <mergeCell ref="BU3:BW4"/>
    <mergeCell ref="BU7:BW7"/>
    <mergeCell ref="BU8:BW8"/>
    <mergeCell ref="BU9:BW9"/>
    <mergeCell ref="AJ9:AO9"/>
    <mergeCell ref="AP9:AX9"/>
    <mergeCell ref="AY9:BG9"/>
    <mergeCell ref="BH9:BT9"/>
    <mergeCell ref="A1:BW1"/>
    <mergeCell ref="A2:BW2"/>
    <mergeCell ref="A3:C4"/>
    <mergeCell ref="D3:AB4"/>
    <mergeCell ref="AC3:AI3"/>
    <mergeCell ref="AJ3:AO3"/>
    <mergeCell ref="AP3:AX3"/>
    <mergeCell ref="AY3:BG3"/>
    <mergeCell ref="BH3:BT3"/>
    <mergeCell ref="AC4:AI4"/>
    <mergeCell ref="AJ4:AO4"/>
    <mergeCell ref="AP4:AX4"/>
    <mergeCell ref="AY4:BG4"/>
    <mergeCell ref="BH4:BT4"/>
    <mergeCell ref="D9:AB9"/>
    <mergeCell ref="AC9:AI9"/>
    <mergeCell ref="AY7:BG7"/>
    <mergeCell ref="BH7:BT7"/>
    <mergeCell ref="D11:AB11"/>
    <mergeCell ref="AC11:AI11"/>
    <mergeCell ref="D10:AB10"/>
    <mergeCell ref="D8:AB8"/>
    <mergeCell ref="AC8:AI8"/>
    <mergeCell ref="AJ8:AO8"/>
    <mergeCell ref="AP8:AX8"/>
    <mergeCell ref="AY8:BG8"/>
    <mergeCell ref="BH8:BT8"/>
    <mergeCell ref="BH11:BT11"/>
    <mergeCell ref="D7:AB7"/>
    <mergeCell ref="AC7:AI7"/>
    <mergeCell ref="AJ7:AO7"/>
    <mergeCell ref="AP7:AX7"/>
    <mergeCell ref="AC15:AI15"/>
    <mergeCell ref="AJ15:AO15"/>
    <mergeCell ref="AP15:AX15"/>
    <mergeCell ref="AP16:AX16"/>
    <mergeCell ref="AJ39:AO39"/>
    <mergeCell ref="AP39:AX39"/>
    <mergeCell ref="B38:BW38"/>
    <mergeCell ref="BH44:BT44"/>
    <mergeCell ref="BU44:BW44"/>
    <mergeCell ref="D32:AB32"/>
    <mergeCell ref="AC32:AI32"/>
    <mergeCell ref="AJ32:AO32"/>
    <mergeCell ref="D27:AB27"/>
    <mergeCell ref="AY23:BG23"/>
    <mergeCell ref="D25:AB25"/>
    <mergeCell ref="AC25:AI25"/>
    <mergeCell ref="AJ25:AO25"/>
    <mergeCell ref="AP25:AX25"/>
    <mergeCell ref="AY25:BG25"/>
    <mergeCell ref="BH23:BT23"/>
    <mergeCell ref="AC23:AI23"/>
    <mergeCell ref="AY15:BG15"/>
    <mergeCell ref="BH15:BT15"/>
    <mergeCell ref="D15:AB15"/>
    <mergeCell ref="AY24:BG24"/>
    <mergeCell ref="BH24:BT24"/>
    <mergeCell ref="D26:AB26"/>
    <mergeCell ref="AC26:AI26"/>
    <mergeCell ref="AJ26:AO26"/>
    <mergeCell ref="AP26:AX26"/>
    <mergeCell ref="AY26:BG26"/>
    <mergeCell ref="BH26:BT26"/>
    <mergeCell ref="D39:AB39"/>
    <mergeCell ref="D24:AB24"/>
    <mergeCell ref="AC28:AI28"/>
    <mergeCell ref="AJ28:AO28"/>
    <mergeCell ref="AP28:AX28"/>
    <mergeCell ref="AY28:BG28"/>
    <mergeCell ref="BH28:BT28"/>
    <mergeCell ref="AP32:AX32"/>
    <mergeCell ref="AY32:BG32"/>
    <mergeCell ref="BH32:BT32"/>
    <mergeCell ref="D30:AB30"/>
    <mergeCell ref="AC30:AI30"/>
    <mergeCell ref="AJ30:AO30"/>
    <mergeCell ref="AP30:AX30"/>
    <mergeCell ref="AY30:BG30"/>
    <mergeCell ref="BH30:BT30"/>
    <mergeCell ref="A39:C44"/>
    <mergeCell ref="A45:C45"/>
    <mergeCell ref="A48:C53"/>
    <mergeCell ref="D54:AB54"/>
    <mergeCell ref="AC54:AI54"/>
    <mergeCell ref="AJ54:AO54"/>
    <mergeCell ref="AP54:AX54"/>
    <mergeCell ref="AY54:BG54"/>
    <mergeCell ref="BH54:BT54"/>
    <mergeCell ref="AP40:AX40"/>
    <mergeCell ref="AY40:BG40"/>
    <mergeCell ref="BH43:BT43"/>
    <mergeCell ref="D42:AB42"/>
    <mergeCell ref="AJ42:AO42"/>
    <mergeCell ref="AP42:AX42"/>
    <mergeCell ref="AY42:BG42"/>
    <mergeCell ref="D41:AB41"/>
    <mergeCell ref="AP43:AX43"/>
    <mergeCell ref="AY43:BG43"/>
    <mergeCell ref="D40:AB40"/>
    <mergeCell ref="AY48:BG48"/>
    <mergeCell ref="B47:BW47"/>
    <mergeCell ref="A46:BW46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Q49"/>
  <sheetViews>
    <sheetView workbookViewId="0">
      <selection activeCell="I4" sqref="I4:M4"/>
    </sheetView>
  </sheetViews>
  <sheetFormatPr defaultRowHeight="13.2" x14ac:dyDescent="0.25"/>
  <cols>
    <col min="1" max="1" width="0.44140625" customWidth="1"/>
    <col min="2" max="2" width="1.109375" customWidth="1"/>
    <col min="3" max="3" width="15.109375" customWidth="1"/>
    <col min="4" max="4" width="1.77734375" customWidth="1"/>
    <col min="5" max="5" width="2.77734375" customWidth="1"/>
    <col min="6" max="6" width="0.6640625" customWidth="1"/>
    <col min="7" max="7" width="2.77734375" customWidth="1"/>
    <col min="8" max="8" width="9" customWidth="1"/>
    <col min="9" max="9" width="0.77734375" customWidth="1"/>
    <col min="10" max="10" width="1.33203125" customWidth="1"/>
    <col min="11" max="11" width="0.77734375" customWidth="1"/>
    <col min="12" max="12" width="1.109375" customWidth="1"/>
    <col min="13" max="13" width="2" customWidth="1"/>
    <col min="14" max="14" width="0.6640625" customWidth="1"/>
    <col min="15" max="15" width="1.109375" customWidth="1"/>
    <col min="16" max="17" width="1.33203125" customWidth="1"/>
    <col min="18" max="18" width="1.44140625" customWidth="1"/>
    <col min="19" max="19" width="0.6640625" customWidth="1"/>
    <col min="20" max="21" width="1.33203125" customWidth="1"/>
    <col min="22" max="22" width="1.44140625" customWidth="1"/>
    <col min="23" max="23" width="1.109375" customWidth="1"/>
    <col min="24" max="24" width="0.6640625" customWidth="1"/>
    <col min="25" max="26" width="1.33203125" customWidth="1"/>
    <col min="27" max="27" width="2" customWidth="1"/>
    <col min="28" max="28" width="1.44140625" customWidth="1"/>
    <col min="29" max="29" width="2" customWidth="1"/>
    <col min="30" max="30" width="0.77734375" customWidth="1"/>
    <col min="31" max="31" width="2.109375" customWidth="1"/>
    <col min="32" max="32" width="0.77734375" customWidth="1"/>
    <col min="33" max="33" width="1.33203125" customWidth="1"/>
    <col min="34" max="34" width="1.109375" customWidth="1"/>
    <col min="35" max="35" width="0.77734375" customWidth="1"/>
    <col min="36" max="36" width="2.109375" customWidth="1"/>
    <col min="37" max="37" width="2.77734375" customWidth="1"/>
    <col min="38" max="38" width="3.109375" customWidth="1"/>
    <col min="39" max="39" width="2.44140625" customWidth="1"/>
    <col min="40" max="40" width="1.44140625" customWidth="1"/>
    <col min="41" max="41" width="0.77734375" customWidth="1"/>
    <col min="42" max="42" width="1.33203125" customWidth="1"/>
    <col min="43" max="43" width="1.77734375" customWidth="1"/>
    <col min="44" max="44" width="0.77734375" customWidth="1"/>
    <col min="45" max="45" width="1.109375" customWidth="1"/>
    <col min="46" max="46" width="0.77734375" customWidth="1"/>
    <col min="47" max="47" width="3.33203125" customWidth="1"/>
    <col min="48" max="48" width="0.77734375" customWidth="1"/>
    <col min="49" max="49" width="1.33203125" customWidth="1"/>
    <col min="50" max="51" width="0.6640625" customWidth="1"/>
    <col min="52" max="52" width="1.77734375" customWidth="1"/>
    <col min="53" max="53" width="1.44140625" customWidth="1"/>
    <col min="54" max="54" width="1.33203125" customWidth="1"/>
    <col min="55" max="56" width="0.77734375" customWidth="1"/>
    <col min="57" max="57" width="1.77734375" customWidth="1"/>
    <col min="58" max="58" width="1.109375" customWidth="1"/>
    <col min="59" max="59" width="1.44140625" customWidth="1"/>
    <col min="60" max="60" width="1.109375" customWidth="1"/>
    <col min="61" max="61" width="1.33203125" customWidth="1"/>
    <col min="62" max="62" width="1.109375" customWidth="1"/>
    <col min="63" max="63" width="0.6640625" customWidth="1"/>
    <col min="64" max="64" width="1.33203125" hidden="1" customWidth="1"/>
    <col min="65" max="65" width="3.44140625" hidden="1" customWidth="1"/>
    <col min="66" max="66" width="0.6640625" hidden="1" customWidth="1"/>
    <col min="67" max="67" width="1.109375" hidden="1" customWidth="1"/>
    <col min="68" max="69" width="8.77734375" hidden="1" customWidth="1"/>
  </cols>
  <sheetData>
    <row r="1" spans="3:69" ht="60" customHeight="1" x14ac:dyDescent="0.25">
      <c r="C1" s="188" t="s">
        <v>58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</row>
    <row r="2" spans="3:69" ht="13.95" customHeight="1" x14ac:dyDescent="0.25">
      <c r="C2" s="189" t="s">
        <v>14</v>
      </c>
      <c r="D2" s="164"/>
      <c r="E2" s="164"/>
      <c r="F2" s="164"/>
      <c r="G2" s="164"/>
      <c r="H2" s="165"/>
      <c r="I2" s="87" t="s">
        <v>15</v>
      </c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114" t="s">
        <v>38</v>
      </c>
      <c r="BD2" s="193"/>
      <c r="BE2" s="193"/>
      <c r="BF2" s="193"/>
      <c r="BG2" s="193"/>
      <c r="BH2" s="193"/>
      <c r="BI2" s="193"/>
      <c r="BJ2" s="194"/>
      <c r="BK2" s="198"/>
      <c r="BL2" s="198"/>
      <c r="BM2" s="198"/>
      <c r="BN2" s="198"/>
      <c r="BO2" s="198"/>
      <c r="BP2" s="198"/>
      <c r="BQ2" s="198"/>
    </row>
    <row r="3" spans="3:69" ht="13.8" x14ac:dyDescent="0.25">
      <c r="C3" s="190"/>
      <c r="D3" s="191"/>
      <c r="E3" s="191"/>
      <c r="F3" s="191"/>
      <c r="G3" s="191"/>
      <c r="H3" s="192"/>
      <c r="I3" s="181">
        <v>1</v>
      </c>
      <c r="J3" s="182"/>
      <c r="K3" s="182"/>
      <c r="L3" s="182"/>
      <c r="M3" s="183"/>
      <c r="N3" s="181">
        <v>2</v>
      </c>
      <c r="O3" s="182"/>
      <c r="P3" s="182"/>
      <c r="Q3" s="182"/>
      <c r="R3" s="183"/>
      <c r="S3" s="181">
        <v>3</v>
      </c>
      <c r="T3" s="182"/>
      <c r="U3" s="182"/>
      <c r="V3" s="182"/>
      <c r="W3" s="183"/>
      <c r="X3" s="181">
        <v>4</v>
      </c>
      <c r="Y3" s="182"/>
      <c r="Z3" s="182"/>
      <c r="AA3" s="182"/>
      <c r="AB3" s="183"/>
      <c r="AC3" s="181">
        <v>5</v>
      </c>
      <c r="AD3" s="182"/>
      <c r="AE3" s="183"/>
      <c r="AF3" s="181">
        <v>6</v>
      </c>
      <c r="AG3" s="182"/>
      <c r="AH3" s="182"/>
      <c r="AI3" s="182"/>
      <c r="AJ3" s="183"/>
      <c r="AK3" s="181">
        <v>7</v>
      </c>
      <c r="AL3" s="183"/>
      <c r="AM3" s="181">
        <v>8</v>
      </c>
      <c r="AN3" s="182"/>
      <c r="AO3" s="182"/>
      <c r="AP3" s="182"/>
      <c r="AQ3" s="183"/>
      <c r="AR3" s="181">
        <v>9</v>
      </c>
      <c r="AS3" s="182"/>
      <c r="AT3" s="182"/>
      <c r="AU3" s="183"/>
      <c r="AV3" s="181">
        <v>10</v>
      </c>
      <c r="AW3" s="182"/>
      <c r="AX3" s="182"/>
      <c r="AY3" s="182"/>
      <c r="AZ3" s="182"/>
      <c r="BA3" s="182"/>
      <c r="BB3" s="183"/>
      <c r="BC3" s="195"/>
      <c r="BD3" s="196"/>
      <c r="BE3" s="196"/>
      <c r="BF3" s="196"/>
      <c r="BG3" s="196"/>
      <c r="BH3" s="196"/>
      <c r="BI3" s="196"/>
      <c r="BJ3" s="197"/>
      <c r="BK3" s="199"/>
      <c r="BL3" s="199"/>
      <c r="BM3" s="199"/>
      <c r="BN3" s="199"/>
      <c r="BO3" s="199"/>
      <c r="BP3" s="199"/>
      <c r="BQ3" s="199"/>
    </row>
    <row r="4" spans="3:69" ht="13.8" x14ac:dyDescent="0.25">
      <c r="C4" s="206" t="s">
        <v>11</v>
      </c>
      <c r="D4" s="207"/>
      <c r="E4" s="207"/>
      <c r="F4" s="207"/>
      <c r="G4" s="207"/>
      <c r="H4" s="208"/>
      <c r="I4" s="181">
        <v>20</v>
      </c>
      <c r="J4" s="182"/>
      <c r="K4" s="182"/>
      <c r="L4" s="182"/>
      <c r="M4" s="183"/>
      <c r="N4" s="181">
        <v>20</v>
      </c>
      <c r="O4" s="182"/>
      <c r="P4" s="182"/>
      <c r="Q4" s="182"/>
      <c r="R4" s="183"/>
      <c r="S4" s="209">
        <v>20</v>
      </c>
      <c r="T4" s="210"/>
      <c r="U4" s="210"/>
      <c r="V4" s="210"/>
      <c r="W4" s="211"/>
      <c r="X4" s="181">
        <v>20</v>
      </c>
      <c r="Y4" s="182"/>
      <c r="Z4" s="182"/>
      <c r="AA4" s="182"/>
      <c r="AB4" s="183"/>
      <c r="AC4" s="181">
        <v>20</v>
      </c>
      <c r="AD4" s="182"/>
      <c r="AE4" s="183"/>
      <c r="AF4" s="181">
        <v>20</v>
      </c>
      <c r="AG4" s="182"/>
      <c r="AH4" s="182"/>
      <c r="AI4" s="182"/>
      <c r="AJ4" s="183"/>
      <c r="AK4" s="181">
        <v>20</v>
      </c>
      <c r="AL4" s="183"/>
      <c r="AM4" s="203">
        <v>20</v>
      </c>
      <c r="AN4" s="204"/>
      <c r="AO4" s="204"/>
      <c r="AP4" s="204"/>
      <c r="AQ4" s="205"/>
      <c r="AR4" s="203">
        <v>20</v>
      </c>
      <c r="AS4" s="204"/>
      <c r="AT4" s="204"/>
      <c r="AU4" s="205"/>
      <c r="AV4" s="181">
        <v>20</v>
      </c>
      <c r="AW4" s="182"/>
      <c r="AX4" s="182"/>
      <c r="AY4" s="182"/>
      <c r="AZ4" s="182"/>
      <c r="BA4" s="182"/>
      <c r="BB4" s="183"/>
      <c r="BC4" s="38">
        <f t="shared" ref="BC4:BC47" si="0">SUM(I4:BB4)</f>
        <v>200</v>
      </c>
      <c r="BD4" s="39"/>
      <c r="BE4" s="39"/>
      <c r="BF4" s="39"/>
      <c r="BG4" s="39"/>
      <c r="BH4" s="39"/>
      <c r="BI4" s="39"/>
      <c r="BJ4" s="40"/>
      <c r="BK4" s="198"/>
      <c r="BL4" s="198"/>
      <c r="BM4" s="198"/>
      <c r="BN4" s="198"/>
      <c r="BO4" s="198"/>
      <c r="BP4" s="198"/>
      <c r="BQ4" s="198"/>
    </row>
    <row r="5" spans="3:69" ht="13.8" x14ac:dyDescent="0.25">
      <c r="C5" s="200" t="s">
        <v>16</v>
      </c>
      <c r="D5" s="201"/>
      <c r="E5" s="201"/>
      <c r="F5" s="201"/>
      <c r="G5" s="201"/>
      <c r="H5" s="202"/>
      <c r="I5" s="87"/>
      <c r="J5" s="88"/>
      <c r="K5" s="88"/>
      <c r="L5" s="88"/>
      <c r="M5" s="89"/>
      <c r="N5" s="87"/>
      <c r="O5" s="88"/>
      <c r="P5" s="88"/>
      <c r="Q5" s="88"/>
      <c r="R5" s="89"/>
      <c r="S5" s="87"/>
      <c r="T5" s="88"/>
      <c r="U5" s="88"/>
      <c r="V5" s="88"/>
      <c r="W5" s="89"/>
      <c r="X5" s="181"/>
      <c r="Y5" s="182"/>
      <c r="Z5" s="182"/>
      <c r="AA5" s="182"/>
      <c r="AB5" s="183"/>
      <c r="AC5" s="87"/>
      <c r="AD5" s="88"/>
      <c r="AE5" s="89"/>
      <c r="AF5" s="87"/>
      <c r="AG5" s="88"/>
      <c r="AH5" s="88"/>
      <c r="AI5" s="88"/>
      <c r="AJ5" s="89"/>
      <c r="AK5" s="181">
        <v>10</v>
      </c>
      <c r="AL5" s="183"/>
      <c r="AM5" s="87"/>
      <c r="AN5" s="88"/>
      <c r="AO5" s="88"/>
      <c r="AP5" s="88"/>
      <c r="AQ5" s="89"/>
      <c r="AR5" s="87">
        <v>5</v>
      </c>
      <c r="AS5" s="88"/>
      <c r="AT5" s="88"/>
      <c r="AU5" s="89"/>
      <c r="AV5" s="87"/>
      <c r="AW5" s="88"/>
      <c r="AX5" s="88"/>
      <c r="AY5" s="88"/>
      <c r="AZ5" s="88"/>
      <c r="BA5" s="88"/>
      <c r="BB5" s="89"/>
      <c r="BC5" s="38">
        <f t="shared" si="0"/>
        <v>15</v>
      </c>
      <c r="BD5" s="39"/>
      <c r="BE5" s="39"/>
      <c r="BF5" s="39"/>
      <c r="BG5" s="39"/>
      <c r="BH5" s="39"/>
      <c r="BI5" s="39"/>
      <c r="BJ5" s="40"/>
      <c r="BK5" s="199"/>
      <c r="BL5" s="199"/>
      <c r="BM5" s="199"/>
      <c r="BN5" s="199"/>
      <c r="BO5" s="199"/>
      <c r="BP5" s="199"/>
      <c r="BQ5" s="199"/>
    </row>
    <row r="6" spans="3:69" ht="13.8" x14ac:dyDescent="0.25">
      <c r="C6" s="206" t="s">
        <v>10</v>
      </c>
      <c r="D6" s="207"/>
      <c r="E6" s="207"/>
      <c r="F6" s="207"/>
      <c r="G6" s="207"/>
      <c r="H6" s="208"/>
      <c r="I6" s="181">
        <v>37</v>
      </c>
      <c r="J6" s="182"/>
      <c r="K6" s="182"/>
      <c r="L6" s="182"/>
      <c r="M6" s="183"/>
      <c r="N6" s="181">
        <v>37</v>
      </c>
      <c r="O6" s="182"/>
      <c r="P6" s="182"/>
      <c r="Q6" s="182"/>
      <c r="R6" s="183"/>
      <c r="S6" s="209">
        <v>37</v>
      </c>
      <c r="T6" s="210"/>
      <c r="U6" s="210"/>
      <c r="V6" s="210"/>
      <c r="W6" s="211"/>
      <c r="X6" s="181">
        <v>37</v>
      </c>
      <c r="Y6" s="182"/>
      <c r="Z6" s="182"/>
      <c r="AA6" s="182"/>
      <c r="AB6" s="183"/>
      <c r="AC6" s="181">
        <v>37</v>
      </c>
      <c r="AD6" s="182"/>
      <c r="AE6" s="183"/>
      <c r="AF6" s="181">
        <v>37</v>
      </c>
      <c r="AG6" s="182"/>
      <c r="AH6" s="182"/>
      <c r="AI6" s="182"/>
      <c r="AJ6" s="183"/>
      <c r="AK6" s="181">
        <v>37</v>
      </c>
      <c r="AL6" s="183"/>
      <c r="AM6" s="203">
        <v>37</v>
      </c>
      <c r="AN6" s="204"/>
      <c r="AO6" s="204"/>
      <c r="AP6" s="204"/>
      <c r="AQ6" s="205"/>
      <c r="AR6" s="203">
        <v>37</v>
      </c>
      <c r="AS6" s="204"/>
      <c r="AT6" s="204"/>
      <c r="AU6" s="205"/>
      <c r="AV6" s="181">
        <v>37</v>
      </c>
      <c r="AW6" s="182"/>
      <c r="AX6" s="182"/>
      <c r="AY6" s="182"/>
      <c r="AZ6" s="182"/>
      <c r="BA6" s="182"/>
      <c r="BB6" s="183"/>
      <c r="BC6" s="38">
        <f t="shared" si="0"/>
        <v>370</v>
      </c>
      <c r="BD6" s="39"/>
      <c r="BE6" s="39"/>
      <c r="BF6" s="39"/>
      <c r="BG6" s="39"/>
      <c r="BH6" s="39"/>
      <c r="BI6" s="39"/>
      <c r="BJ6" s="40"/>
      <c r="BK6" s="198"/>
      <c r="BL6" s="198"/>
      <c r="BM6" s="198"/>
      <c r="BN6" s="198"/>
      <c r="BO6" s="198"/>
      <c r="BP6" s="198"/>
      <c r="BQ6" s="198"/>
    </row>
    <row r="7" spans="3:69" ht="13.8" x14ac:dyDescent="0.25">
      <c r="C7" s="206" t="s">
        <v>88</v>
      </c>
      <c r="D7" s="207"/>
      <c r="E7" s="207"/>
      <c r="F7" s="207"/>
      <c r="G7" s="207"/>
      <c r="H7" s="208"/>
      <c r="I7" s="181"/>
      <c r="J7" s="182"/>
      <c r="K7" s="182"/>
      <c r="L7" s="182"/>
      <c r="M7" s="183"/>
      <c r="N7" s="87"/>
      <c r="O7" s="88"/>
      <c r="P7" s="88"/>
      <c r="Q7" s="88"/>
      <c r="R7" s="89"/>
      <c r="S7" s="87"/>
      <c r="T7" s="88"/>
      <c r="U7" s="88"/>
      <c r="V7" s="88"/>
      <c r="W7" s="89"/>
      <c r="X7" s="87">
        <v>50</v>
      </c>
      <c r="Y7" s="88"/>
      <c r="Z7" s="88"/>
      <c r="AA7" s="88"/>
      <c r="AB7" s="89"/>
      <c r="AC7" s="87"/>
      <c r="AD7" s="88"/>
      <c r="AE7" s="89"/>
      <c r="AF7" s="87"/>
      <c r="AG7" s="88"/>
      <c r="AH7" s="88"/>
      <c r="AI7" s="88"/>
      <c r="AJ7" s="89"/>
      <c r="AK7" s="87"/>
      <c r="AL7" s="89"/>
      <c r="AM7" s="203"/>
      <c r="AN7" s="204"/>
      <c r="AO7" s="204"/>
      <c r="AP7" s="204"/>
      <c r="AQ7" s="205"/>
      <c r="AR7" s="87"/>
      <c r="AS7" s="88"/>
      <c r="AT7" s="88"/>
      <c r="AU7" s="89"/>
      <c r="AV7" s="87"/>
      <c r="AW7" s="88"/>
      <c r="AX7" s="88"/>
      <c r="AY7" s="88"/>
      <c r="AZ7" s="88"/>
      <c r="BA7" s="88"/>
      <c r="BB7" s="89"/>
      <c r="BC7" s="38">
        <f t="shared" si="0"/>
        <v>50</v>
      </c>
      <c r="BD7" s="39"/>
      <c r="BE7" s="39"/>
      <c r="BF7" s="39"/>
      <c r="BG7" s="39"/>
      <c r="BH7" s="39"/>
      <c r="BI7" s="39"/>
      <c r="BJ7" s="40"/>
      <c r="BK7" s="198"/>
      <c r="BL7" s="198"/>
      <c r="BM7" s="198"/>
      <c r="BN7" s="198"/>
      <c r="BO7" s="198"/>
      <c r="BP7" s="198"/>
      <c r="BQ7" s="198"/>
    </row>
    <row r="8" spans="3:69" ht="13.8" x14ac:dyDescent="0.25">
      <c r="C8" s="206" t="s">
        <v>17</v>
      </c>
      <c r="D8" s="207"/>
      <c r="E8" s="207"/>
      <c r="F8" s="207"/>
      <c r="G8" s="207"/>
      <c r="H8" s="208"/>
      <c r="I8" s="87">
        <v>30.5</v>
      </c>
      <c r="J8" s="88"/>
      <c r="K8" s="88"/>
      <c r="L8" s="88"/>
      <c r="M8" s="89"/>
      <c r="N8" s="87"/>
      <c r="O8" s="88"/>
      <c r="P8" s="88"/>
      <c r="Q8" s="88"/>
      <c r="R8" s="89"/>
      <c r="S8" s="87"/>
      <c r="T8" s="88"/>
      <c r="U8" s="88"/>
      <c r="V8" s="88"/>
      <c r="W8" s="89"/>
      <c r="X8" s="87"/>
      <c r="Y8" s="88"/>
      <c r="Z8" s="88"/>
      <c r="AA8" s="88"/>
      <c r="AB8" s="89"/>
      <c r="AC8" s="87"/>
      <c r="AD8" s="88"/>
      <c r="AE8" s="89"/>
      <c r="AF8" s="87"/>
      <c r="AG8" s="88"/>
      <c r="AH8" s="88"/>
      <c r="AI8" s="88"/>
      <c r="AJ8" s="89"/>
      <c r="AK8" s="181"/>
      <c r="AL8" s="183"/>
      <c r="AM8" s="87"/>
      <c r="AN8" s="88"/>
      <c r="AO8" s="88"/>
      <c r="AP8" s="88"/>
      <c r="AQ8" s="89"/>
      <c r="AR8" s="87">
        <v>12</v>
      </c>
      <c r="AS8" s="88"/>
      <c r="AT8" s="88"/>
      <c r="AU8" s="89"/>
      <c r="AV8" s="87"/>
      <c r="AW8" s="88"/>
      <c r="AX8" s="88"/>
      <c r="AY8" s="88"/>
      <c r="AZ8" s="88"/>
      <c r="BA8" s="88"/>
      <c r="BB8" s="89"/>
      <c r="BC8" s="38">
        <f t="shared" si="0"/>
        <v>42.5</v>
      </c>
      <c r="BD8" s="39"/>
      <c r="BE8" s="39"/>
      <c r="BF8" s="39"/>
      <c r="BG8" s="39"/>
      <c r="BH8" s="39"/>
      <c r="BI8" s="39"/>
      <c r="BJ8" s="40"/>
      <c r="BK8" s="198"/>
      <c r="BL8" s="198"/>
      <c r="BM8" s="198"/>
      <c r="BN8" s="198"/>
      <c r="BO8" s="198"/>
      <c r="BP8" s="198"/>
      <c r="BQ8" s="198"/>
    </row>
    <row r="9" spans="3:69" ht="13.8" x14ac:dyDescent="0.25">
      <c r="C9" s="212" t="s">
        <v>41</v>
      </c>
      <c r="D9" s="207"/>
      <c r="E9" s="207"/>
      <c r="F9" s="207"/>
      <c r="G9" s="207"/>
      <c r="H9" s="208"/>
      <c r="I9" s="87"/>
      <c r="J9" s="88"/>
      <c r="K9" s="88"/>
      <c r="L9" s="88"/>
      <c r="M9" s="89"/>
      <c r="N9" s="87"/>
      <c r="O9" s="88"/>
      <c r="P9" s="88"/>
      <c r="Q9" s="88"/>
      <c r="R9" s="89"/>
      <c r="S9" s="209"/>
      <c r="T9" s="210"/>
      <c r="U9" s="210"/>
      <c r="V9" s="210"/>
      <c r="W9" s="211"/>
      <c r="X9" s="209"/>
      <c r="Y9" s="210"/>
      <c r="Z9" s="210"/>
      <c r="AA9" s="210"/>
      <c r="AB9" s="211"/>
      <c r="AC9" s="87"/>
      <c r="AD9" s="88"/>
      <c r="AE9" s="89"/>
      <c r="AF9" s="87">
        <v>4.4000000000000004</v>
      </c>
      <c r="AG9" s="88"/>
      <c r="AH9" s="88"/>
      <c r="AI9" s="88"/>
      <c r="AJ9" s="89"/>
      <c r="AK9" s="87"/>
      <c r="AL9" s="89"/>
      <c r="AM9" s="87"/>
      <c r="AN9" s="88"/>
      <c r="AO9" s="88"/>
      <c r="AP9" s="88"/>
      <c r="AQ9" s="89"/>
      <c r="AR9" s="87"/>
      <c r="AS9" s="88"/>
      <c r="AT9" s="88"/>
      <c r="AU9" s="89"/>
      <c r="AV9" s="181"/>
      <c r="AW9" s="182"/>
      <c r="AX9" s="182"/>
      <c r="AY9" s="182"/>
      <c r="AZ9" s="182"/>
      <c r="BA9" s="182"/>
      <c r="BB9" s="183"/>
      <c r="BC9" s="38">
        <f t="shared" si="0"/>
        <v>4.4000000000000004</v>
      </c>
      <c r="BD9" s="39"/>
      <c r="BE9" s="39"/>
      <c r="BF9" s="39"/>
      <c r="BG9" s="39"/>
      <c r="BH9" s="39"/>
      <c r="BI9" s="39"/>
      <c r="BJ9" s="40"/>
      <c r="BK9" s="198"/>
      <c r="BL9" s="198"/>
      <c r="BM9" s="198"/>
      <c r="BN9" s="198"/>
      <c r="BO9" s="198"/>
      <c r="BP9" s="198"/>
      <c r="BQ9" s="198"/>
    </row>
    <row r="10" spans="3:69" ht="13.8" x14ac:dyDescent="0.25">
      <c r="C10" s="212" t="s">
        <v>48</v>
      </c>
      <c r="D10" s="207"/>
      <c r="E10" s="207"/>
      <c r="F10" s="207"/>
      <c r="G10" s="207"/>
      <c r="H10" s="208"/>
      <c r="I10" s="87"/>
      <c r="J10" s="88"/>
      <c r="K10" s="88"/>
      <c r="L10" s="88"/>
      <c r="M10" s="89"/>
      <c r="N10" s="87"/>
      <c r="O10" s="88"/>
      <c r="P10" s="88"/>
      <c r="Q10" s="88"/>
      <c r="R10" s="89"/>
      <c r="S10" s="87">
        <v>42</v>
      </c>
      <c r="T10" s="88"/>
      <c r="U10" s="88"/>
      <c r="V10" s="88"/>
      <c r="W10" s="89"/>
      <c r="X10" s="87"/>
      <c r="Y10" s="88"/>
      <c r="Z10" s="88"/>
      <c r="AA10" s="88"/>
      <c r="AB10" s="89"/>
      <c r="AC10" s="181"/>
      <c r="AD10" s="182"/>
      <c r="AE10" s="183"/>
      <c r="AF10" s="87"/>
      <c r="AG10" s="88"/>
      <c r="AH10" s="88"/>
      <c r="AI10" s="88"/>
      <c r="AJ10" s="89"/>
      <c r="AK10" s="87"/>
      <c r="AL10" s="89"/>
      <c r="AM10" s="87"/>
      <c r="AN10" s="88"/>
      <c r="AO10" s="88"/>
      <c r="AP10" s="88"/>
      <c r="AQ10" s="89"/>
      <c r="AR10" s="87"/>
      <c r="AS10" s="88"/>
      <c r="AT10" s="88"/>
      <c r="AU10" s="89"/>
      <c r="AV10" s="87"/>
      <c r="AW10" s="88"/>
      <c r="AX10" s="88"/>
      <c r="AY10" s="88"/>
      <c r="AZ10" s="88"/>
      <c r="BA10" s="88"/>
      <c r="BB10" s="89"/>
      <c r="BC10" s="38">
        <f t="shared" si="0"/>
        <v>42</v>
      </c>
      <c r="BD10" s="39"/>
      <c r="BE10" s="39"/>
      <c r="BF10" s="39"/>
      <c r="BG10" s="39"/>
      <c r="BH10" s="39"/>
      <c r="BI10" s="39"/>
      <c r="BJ10" s="40"/>
      <c r="BK10" s="198"/>
      <c r="BL10" s="198"/>
      <c r="BM10" s="198"/>
      <c r="BN10" s="198"/>
      <c r="BO10" s="198"/>
      <c r="BP10" s="198"/>
      <c r="BQ10" s="198"/>
    </row>
    <row r="11" spans="3:69" ht="13.8" x14ac:dyDescent="0.25">
      <c r="C11" s="212" t="s">
        <v>102</v>
      </c>
      <c r="D11" s="207"/>
      <c r="E11" s="207"/>
      <c r="F11" s="207"/>
      <c r="G11" s="207"/>
      <c r="H11" s="208"/>
      <c r="I11" s="87"/>
      <c r="J11" s="88"/>
      <c r="K11" s="88"/>
      <c r="L11" s="88"/>
      <c r="M11" s="89"/>
      <c r="N11" s="181"/>
      <c r="O11" s="182"/>
      <c r="P11" s="182"/>
      <c r="Q11" s="182"/>
      <c r="R11" s="183"/>
      <c r="S11" s="87"/>
      <c r="T11" s="88"/>
      <c r="U11" s="88"/>
      <c r="V11" s="88"/>
      <c r="W11" s="89"/>
      <c r="X11" s="87"/>
      <c r="Y11" s="88"/>
      <c r="Z11" s="88"/>
      <c r="AA11" s="88"/>
      <c r="AB11" s="89"/>
      <c r="AC11" s="87"/>
      <c r="AD11" s="88"/>
      <c r="AE11" s="89"/>
      <c r="AF11" s="181">
        <v>50</v>
      </c>
      <c r="AG11" s="182"/>
      <c r="AH11" s="182"/>
      <c r="AI11" s="182"/>
      <c r="AJ11" s="183"/>
      <c r="AK11" s="87"/>
      <c r="AL11" s="89"/>
      <c r="AM11" s="87"/>
      <c r="AN11" s="88"/>
      <c r="AO11" s="88"/>
      <c r="AP11" s="88"/>
      <c r="AQ11" s="89"/>
      <c r="AR11" s="203"/>
      <c r="AS11" s="204"/>
      <c r="AT11" s="204"/>
      <c r="AU11" s="205"/>
      <c r="AV11" s="87"/>
      <c r="AW11" s="88"/>
      <c r="AX11" s="88"/>
      <c r="AY11" s="88"/>
      <c r="AZ11" s="88"/>
      <c r="BA11" s="88"/>
      <c r="BB11" s="89"/>
      <c r="BC11" s="38">
        <f t="shared" si="0"/>
        <v>50</v>
      </c>
      <c r="BD11" s="39"/>
      <c r="BE11" s="39"/>
      <c r="BF11" s="39"/>
      <c r="BG11" s="39"/>
      <c r="BH11" s="39"/>
      <c r="BI11" s="39"/>
      <c r="BJ11" s="40"/>
      <c r="BK11" s="199"/>
      <c r="BL11" s="199"/>
      <c r="BM11" s="199"/>
      <c r="BN11" s="199"/>
      <c r="BO11" s="199"/>
      <c r="BP11" s="199"/>
      <c r="BQ11" s="199"/>
    </row>
    <row r="12" spans="3:69" ht="13.8" x14ac:dyDescent="0.25">
      <c r="C12" s="200" t="s">
        <v>18</v>
      </c>
      <c r="D12" s="201"/>
      <c r="E12" s="201"/>
      <c r="F12" s="201"/>
      <c r="G12" s="201"/>
      <c r="H12" s="202"/>
      <c r="I12" s="87"/>
      <c r="J12" s="88"/>
      <c r="K12" s="88"/>
      <c r="L12" s="88"/>
      <c r="M12" s="89"/>
      <c r="N12" s="87"/>
      <c r="O12" s="88"/>
      <c r="P12" s="88"/>
      <c r="Q12" s="88"/>
      <c r="R12" s="89"/>
      <c r="S12" s="87">
        <v>23</v>
      </c>
      <c r="T12" s="88"/>
      <c r="U12" s="88"/>
      <c r="V12" s="88"/>
      <c r="W12" s="89"/>
      <c r="X12" s="87">
        <v>23</v>
      </c>
      <c r="Y12" s="88"/>
      <c r="Z12" s="88"/>
      <c r="AA12" s="88"/>
      <c r="AB12" s="89"/>
      <c r="AC12" s="87"/>
      <c r="AD12" s="88"/>
      <c r="AE12" s="89"/>
      <c r="AF12" s="87"/>
      <c r="AG12" s="88"/>
      <c r="AH12" s="88"/>
      <c r="AI12" s="88"/>
      <c r="AJ12" s="89"/>
      <c r="AK12" s="87"/>
      <c r="AL12" s="89"/>
      <c r="AM12" s="87"/>
      <c r="AN12" s="88"/>
      <c r="AO12" s="88"/>
      <c r="AP12" s="88"/>
      <c r="AQ12" s="89"/>
      <c r="AR12" s="87"/>
      <c r="AS12" s="88"/>
      <c r="AT12" s="88"/>
      <c r="AU12" s="89"/>
      <c r="AV12" s="87">
        <v>20</v>
      </c>
      <c r="AW12" s="88"/>
      <c r="AX12" s="88"/>
      <c r="AY12" s="88"/>
      <c r="AZ12" s="88"/>
      <c r="BA12" s="88"/>
      <c r="BB12" s="89"/>
      <c r="BC12" s="38">
        <f t="shared" si="0"/>
        <v>66</v>
      </c>
      <c r="BD12" s="39"/>
      <c r="BE12" s="39"/>
      <c r="BF12" s="39"/>
      <c r="BG12" s="39"/>
      <c r="BH12" s="39"/>
      <c r="BI12" s="39"/>
      <c r="BJ12" s="40"/>
      <c r="BK12" s="199"/>
      <c r="BL12" s="199"/>
      <c r="BM12" s="199"/>
      <c r="BN12" s="199"/>
      <c r="BO12" s="199"/>
      <c r="BP12" s="199"/>
      <c r="BQ12" s="199"/>
    </row>
    <row r="13" spans="3:69" ht="13.8" x14ac:dyDescent="0.25">
      <c r="C13" s="212" t="s">
        <v>47</v>
      </c>
      <c r="D13" s="201"/>
      <c r="E13" s="201"/>
      <c r="F13" s="201"/>
      <c r="G13" s="201"/>
      <c r="H13" s="202"/>
      <c r="I13" s="87"/>
      <c r="J13" s="88"/>
      <c r="K13" s="88"/>
      <c r="L13" s="88"/>
      <c r="M13" s="89"/>
      <c r="N13" s="87"/>
      <c r="O13" s="88"/>
      <c r="P13" s="88"/>
      <c r="Q13" s="88"/>
      <c r="R13" s="89"/>
      <c r="S13" s="87">
        <v>48</v>
      </c>
      <c r="T13" s="88"/>
      <c r="U13" s="88"/>
      <c r="V13" s="88"/>
      <c r="W13" s="89"/>
      <c r="X13" s="87"/>
      <c r="Y13" s="88"/>
      <c r="Z13" s="88"/>
      <c r="AA13" s="88"/>
      <c r="AB13" s="89"/>
      <c r="AC13" s="87">
        <v>72</v>
      </c>
      <c r="AD13" s="88"/>
      <c r="AE13" s="89"/>
      <c r="AF13" s="87"/>
      <c r="AG13" s="88"/>
      <c r="AH13" s="88"/>
      <c r="AI13" s="88"/>
      <c r="AJ13" s="89"/>
      <c r="AK13" s="87">
        <v>72</v>
      </c>
      <c r="AL13" s="89"/>
      <c r="AM13" s="87"/>
      <c r="AN13" s="88"/>
      <c r="AO13" s="88"/>
      <c r="AP13" s="88"/>
      <c r="AQ13" s="89"/>
      <c r="AR13" s="87"/>
      <c r="AS13" s="88"/>
      <c r="AT13" s="88"/>
      <c r="AU13" s="89"/>
      <c r="AV13" s="87">
        <v>72</v>
      </c>
      <c r="AW13" s="88"/>
      <c r="AX13" s="88"/>
      <c r="AY13" s="88"/>
      <c r="AZ13" s="88"/>
      <c r="BA13" s="88"/>
      <c r="BB13" s="89"/>
      <c r="BC13" s="38">
        <f t="shared" si="0"/>
        <v>264</v>
      </c>
      <c r="BD13" s="39"/>
      <c r="BE13" s="39"/>
      <c r="BF13" s="39"/>
      <c r="BG13" s="39"/>
      <c r="BH13" s="39"/>
      <c r="BI13" s="39"/>
      <c r="BJ13" s="40"/>
      <c r="BK13" s="199"/>
      <c r="BL13" s="199"/>
      <c r="BM13" s="199"/>
      <c r="BN13" s="199"/>
      <c r="BO13" s="199"/>
      <c r="BP13" s="199"/>
      <c r="BQ13" s="199"/>
    </row>
    <row r="14" spans="3:69" ht="13.8" x14ac:dyDescent="0.25">
      <c r="C14" s="212" t="s">
        <v>87</v>
      </c>
      <c r="D14" s="207"/>
      <c r="E14" s="207"/>
      <c r="F14" s="207"/>
      <c r="G14" s="207"/>
      <c r="H14" s="208"/>
      <c r="I14" s="87"/>
      <c r="J14" s="88"/>
      <c r="K14" s="88"/>
      <c r="L14" s="88"/>
      <c r="M14" s="89"/>
      <c r="N14" s="87"/>
      <c r="O14" s="88"/>
      <c r="P14" s="88"/>
      <c r="Q14" s="88"/>
      <c r="R14" s="89"/>
      <c r="S14" s="87">
        <v>115</v>
      </c>
      <c r="T14" s="88"/>
      <c r="U14" s="88"/>
      <c r="V14" s="88"/>
      <c r="W14" s="89"/>
      <c r="X14" s="87"/>
      <c r="Y14" s="88"/>
      <c r="Z14" s="88"/>
      <c r="AA14" s="88"/>
      <c r="AB14" s="89"/>
      <c r="AC14" s="87"/>
      <c r="AD14" s="88"/>
      <c r="AE14" s="89"/>
      <c r="AF14" s="181"/>
      <c r="AG14" s="182"/>
      <c r="AH14" s="182"/>
      <c r="AI14" s="182"/>
      <c r="AJ14" s="183"/>
      <c r="AK14" s="87"/>
      <c r="AL14" s="89"/>
      <c r="AM14" s="87">
        <v>107</v>
      </c>
      <c r="AN14" s="88"/>
      <c r="AO14" s="88"/>
      <c r="AP14" s="88"/>
      <c r="AQ14" s="89"/>
      <c r="AR14" s="87"/>
      <c r="AS14" s="88"/>
      <c r="AT14" s="88"/>
      <c r="AU14" s="89"/>
      <c r="AV14" s="87">
        <v>96</v>
      </c>
      <c r="AW14" s="88"/>
      <c r="AX14" s="88"/>
      <c r="AY14" s="88"/>
      <c r="AZ14" s="88"/>
      <c r="BA14" s="88"/>
      <c r="BB14" s="89"/>
      <c r="BC14" s="38">
        <f t="shared" si="0"/>
        <v>318</v>
      </c>
      <c r="BD14" s="39"/>
      <c r="BE14" s="39"/>
      <c r="BF14" s="39"/>
      <c r="BG14" s="39"/>
      <c r="BH14" s="39"/>
      <c r="BI14" s="39"/>
      <c r="BJ14" s="40"/>
      <c r="BK14" s="198"/>
      <c r="BL14" s="198"/>
      <c r="BM14" s="198"/>
      <c r="BN14" s="198"/>
      <c r="BO14" s="198"/>
      <c r="BP14" s="198"/>
      <c r="BQ14" s="198"/>
    </row>
    <row r="15" spans="3:69" ht="13.8" x14ac:dyDescent="0.25">
      <c r="C15" s="206" t="s">
        <v>90</v>
      </c>
      <c r="D15" s="207"/>
      <c r="E15" s="207"/>
      <c r="F15" s="207"/>
      <c r="G15" s="207"/>
      <c r="H15" s="208"/>
      <c r="I15" s="87"/>
      <c r="J15" s="88"/>
      <c r="K15" s="88"/>
      <c r="L15" s="88"/>
      <c r="M15" s="89"/>
      <c r="N15" s="181"/>
      <c r="O15" s="182"/>
      <c r="P15" s="182"/>
      <c r="Q15" s="182"/>
      <c r="R15" s="183"/>
      <c r="S15" s="87"/>
      <c r="T15" s="88"/>
      <c r="U15" s="88"/>
      <c r="V15" s="88"/>
      <c r="W15" s="89"/>
      <c r="X15" s="87"/>
      <c r="Y15" s="88"/>
      <c r="Z15" s="88"/>
      <c r="AA15" s="88"/>
      <c r="AB15" s="89"/>
      <c r="AC15" s="87"/>
      <c r="AD15" s="88"/>
      <c r="AE15" s="89"/>
      <c r="AF15" s="181"/>
      <c r="AG15" s="182"/>
      <c r="AH15" s="182"/>
      <c r="AI15" s="182"/>
      <c r="AJ15" s="183"/>
      <c r="AK15" s="87"/>
      <c r="AL15" s="89"/>
      <c r="AM15" s="87"/>
      <c r="AN15" s="88"/>
      <c r="AO15" s="88"/>
      <c r="AP15" s="88"/>
      <c r="AQ15" s="89"/>
      <c r="AR15" s="181">
        <v>100</v>
      </c>
      <c r="AS15" s="182"/>
      <c r="AT15" s="182"/>
      <c r="AU15" s="183"/>
      <c r="AV15" s="87"/>
      <c r="AW15" s="88"/>
      <c r="AX15" s="88"/>
      <c r="AY15" s="88"/>
      <c r="AZ15" s="88"/>
      <c r="BA15" s="88"/>
      <c r="BB15" s="89"/>
      <c r="BC15" s="38">
        <f t="shared" si="0"/>
        <v>100</v>
      </c>
      <c r="BD15" s="39"/>
      <c r="BE15" s="39"/>
      <c r="BF15" s="39"/>
      <c r="BG15" s="39"/>
      <c r="BH15" s="39"/>
      <c r="BI15" s="39"/>
      <c r="BJ15" s="40"/>
      <c r="BK15" s="198"/>
      <c r="BL15" s="198"/>
      <c r="BM15" s="198"/>
      <c r="BN15" s="198"/>
      <c r="BO15" s="198"/>
      <c r="BP15" s="198"/>
      <c r="BQ15" s="198"/>
    </row>
    <row r="16" spans="3:69" ht="13.8" x14ac:dyDescent="0.25">
      <c r="C16" s="212" t="s">
        <v>45</v>
      </c>
      <c r="D16" s="207"/>
      <c r="E16" s="207"/>
      <c r="F16" s="207"/>
      <c r="G16" s="207"/>
      <c r="H16" s="208"/>
      <c r="I16" s="87"/>
      <c r="J16" s="88"/>
      <c r="K16" s="88"/>
      <c r="L16" s="88"/>
      <c r="M16" s="89"/>
      <c r="N16" s="87"/>
      <c r="O16" s="88"/>
      <c r="P16" s="88"/>
      <c r="Q16" s="88"/>
      <c r="R16" s="89"/>
      <c r="S16" s="87"/>
      <c r="T16" s="88"/>
      <c r="U16" s="88"/>
      <c r="V16" s="88"/>
      <c r="W16" s="89"/>
      <c r="X16" s="87"/>
      <c r="Y16" s="88"/>
      <c r="Z16" s="88"/>
      <c r="AA16" s="88"/>
      <c r="AB16" s="89"/>
      <c r="AC16" s="87"/>
      <c r="AD16" s="88"/>
      <c r="AE16" s="89"/>
      <c r="AF16" s="181"/>
      <c r="AG16" s="182"/>
      <c r="AH16" s="182"/>
      <c r="AI16" s="182"/>
      <c r="AJ16" s="183"/>
      <c r="AK16" s="87"/>
      <c r="AL16" s="89"/>
      <c r="AM16" s="87">
        <v>5</v>
      </c>
      <c r="AN16" s="88"/>
      <c r="AO16" s="88"/>
      <c r="AP16" s="88"/>
      <c r="AQ16" s="89"/>
      <c r="AR16" s="87"/>
      <c r="AS16" s="88"/>
      <c r="AT16" s="88"/>
      <c r="AU16" s="89"/>
      <c r="AV16" s="87">
        <v>2</v>
      </c>
      <c r="AW16" s="88"/>
      <c r="AX16" s="88"/>
      <c r="AY16" s="88"/>
      <c r="AZ16" s="88"/>
      <c r="BA16" s="88"/>
      <c r="BB16" s="89"/>
      <c r="BC16" s="38">
        <f t="shared" si="0"/>
        <v>7</v>
      </c>
      <c r="BD16" s="39"/>
      <c r="BE16" s="39"/>
      <c r="BF16" s="39"/>
      <c r="BG16" s="39"/>
      <c r="BH16" s="39"/>
      <c r="BI16" s="39"/>
      <c r="BJ16" s="40"/>
      <c r="BK16" s="198"/>
      <c r="BL16" s="198"/>
      <c r="BM16" s="198"/>
      <c r="BN16" s="198"/>
      <c r="BO16" s="198"/>
      <c r="BP16" s="198"/>
      <c r="BQ16" s="198"/>
    </row>
    <row r="17" spans="3:69" ht="13.8" x14ac:dyDescent="0.25">
      <c r="C17" s="206" t="s">
        <v>19</v>
      </c>
      <c r="D17" s="207"/>
      <c r="E17" s="207"/>
      <c r="F17" s="207"/>
      <c r="G17" s="207"/>
      <c r="H17" s="208"/>
      <c r="I17" s="181"/>
      <c r="J17" s="182"/>
      <c r="K17" s="182"/>
      <c r="L17" s="182"/>
      <c r="M17" s="183"/>
      <c r="N17" s="87"/>
      <c r="O17" s="88"/>
      <c r="P17" s="88"/>
      <c r="Q17" s="88"/>
      <c r="R17" s="89"/>
      <c r="S17" s="87"/>
      <c r="T17" s="88"/>
      <c r="U17" s="88"/>
      <c r="V17" s="88"/>
      <c r="W17" s="89"/>
      <c r="X17" s="87">
        <v>8</v>
      </c>
      <c r="Y17" s="88"/>
      <c r="Z17" s="88"/>
      <c r="AA17" s="88"/>
      <c r="AB17" s="89"/>
      <c r="AC17" s="87"/>
      <c r="AD17" s="88"/>
      <c r="AE17" s="89"/>
      <c r="AF17" s="87"/>
      <c r="AG17" s="88"/>
      <c r="AH17" s="88"/>
      <c r="AI17" s="88"/>
      <c r="AJ17" s="89"/>
      <c r="AK17" s="87"/>
      <c r="AL17" s="89"/>
      <c r="AM17" s="181"/>
      <c r="AN17" s="182"/>
      <c r="AO17" s="182"/>
      <c r="AP17" s="182"/>
      <c r="AQ17" s="183"/>
      <c r="AR17" s="87"/>
      <c r="AS17" s="88"/>
      <c r="AT17" s="88"/>
      <c r="AU17" s="89"/>
      <c r="AV17" s="87">
        <v>8</v>
      </c>
      <c r="AW17" s="88"/>
      <c r="AX17" s="88"/>
      <c r="AY17" s="88"/>
      <c r="AZ17" s="88"/>
      <c r="BA17" s="88"/>
      <c r="BB17" s="89"/>
      <c r="BC17" s="38">
        <f t="shared" si="0"/>
        <v>16</v>
      </c>
      <c r="BD17" s="39"/>
      <c r="BE17" s="39"/>
      <c r="BF17" s="39"/>
      <c r="BG17" s="39"/>
      <c r="BH17" s="39"/>
      <c r="BI17" s="39"/>
      <c r="BJ17" s="40"/>
      <c r="BK17" s="198"/>
      <c r="BL17" s="198"/>
      <c r="BM17" s="198"/>
      <c r="BN17" s="198"/>
      <c r="BO17" s="198"/>
      <c r="BP17" s="198"/>
      <c r="BQ17" s="198"/>
    </row>
    <row r="18" spans="3:69" ht="13.8" x14ac:dyDescent="0.25">
      <c r="C18" s="212" t="s">
        <v>56</v>
      </c>
      <c r="D18" s="207"/>
      <c r="E18" s="207"/>
      <c r="F18" s="207"/>
      <c r="G18" s="207"/>
      <c r="H18" s="208"/>
      <c r="I18" s="181"/>
      <c r="J18" s="182"/>
      <c r="K18" s="182"/>
      <c r="L18" s="182"/>
      <c r="M18" s="183"/>
      <c r="N18" s="87"/>
      <c r="O18" s="88"/>
      <c r="P18" s="88"/>
      <c r="Q18" s="88"/>
      <c r="R18" s="89"/>
      <c r="S18" s="87">
        <v>100</v>
      </c>
      <c r="T18" s="88"/>
      <c r="U18" s="88"/>
      <c r="V18" s="88"/>
      <c r="W18" s="89"/>
      <c r="X18" s="87"/>
      <c r="Y18" s="88"/>
      <c r="Z18" s="88"/>
      <c r="AA18" s="88"/>
      <c r="AB18" s="89"/>
      <c r="AC18" s="87"/>
      <c r="AD18" s="88"/>
      <c r="AE18" s="89"/>
      <c r="AF18" s="87"/>
      <c r="AG18" s="88"/>
      <c r="AH18" s="88"/>
      <c r="AI18" s="88"/>
      <c r="AJ18" s="89"/>
      <c r="AK18" s="181"/>
      <c r="AL18" s="183"/>
      <c r="AM18" s="203"/>
      <c r="AN18" s="204"/>
      <c r="AO18" s="204"/>
      <c r="AP18" s="204"/>
      <c r="AQ18" s="205"/>
      <c r="AR18" s="87"/>
      <c r="AS18" s="88"/>
      <c r="AT18" s="88"/>
      <c r="AU18" s="89"/>
      <c r="AV18" s="87"/>
      <c r="AW18" s="88"/>
      <c r="AX18" s="88"/>
      <c r="AY18" s="88"/>
      <c r="AZ18" s="88"/>
      <c r="BA18" s="88"/>
      <c r="BB18" s="89"/>
      <c r="BC18" s="38">
        <f t="shared" si="0"/>
        <v>100</v>
      </c>
      <c r="BD18" s="39"/>
      <c r="BE18" s="39"/>
      <c r="BF18" s="39"/>
      <c r="BG18" s="39"/>
      <c r="BH18" s="39"/>
      <c r="BI18" s="39"/>
      <c r="BJ18" s="40"/>
      <c r="BK18" s="198"/>
      <c r="BL18" s="198"/>
      <c r="BM18" s="198"/>
      <c r="BN18" s="198"/>
      <c r="BO18" s="198"/>
      <c r="BP18" s="198"/>
      <c r="BQ18" s="198"/>
    </row>
    <row r="19" spans="3:69" ht="13.8" x14ac:dyDescent="0.25">
      <c r="C19" s="206" t="s">
        <v>20</v>
      </c>
      <c r="D19" s="207"/>
      <c r="E19" s="207"/>
      <c r="F19" s="207"/>
      <c r="G19" s="207"/>
      <c r="H19" s="208"/>
      <c r="I19" s="87">
        <v>100</v>
      </c>
      <c r="J19" s="88"/>
      <c r="K19" s="88"/>
      <c r="L19" s="88"/>
      <c r="M19" s="89"/>
      <c r="N19" s="87"/>
      <c r="O19" s="88"/>
      <c r="P19" s="88"/>
      <c r="Q19" s="88"/>
      <c r="R19" s="89"/>
      <c r="S19" s="213"/>
      <c r="T19" s="214"/>
      <c r="U19" s="214"/>
      <c r="V19" s="214"/>
      <c r="W19" s="215"/>
      <c r="X19" s="213"/>
      <c r="Y19" s="214"/>
      <c r="Z19" s="214"/>
      <c r="AA19" s="214"/>
      <c r="AB19" s="215"/>
      <c r="AC19" s="181"/>
      <c r="AD19" s="182"/>
      <c r="AE19" s="183"/>
      <c r="AF19" s="87"/>
      <c r="AG19" s="88"/>
      <c r="AH19" s="88"/>
      <c r="AI19" s="88"/>
      <c r="AJ19" s="89"/>
      <c r="AK19" s="87"/>
      <c r="AL19" s="89"/>
      <c r="AM19" s="87"/>
      <c r="AN19" s="88"/>
      <c r="AO19" s="88"/>
      <c r="AP19" s="88"/>
      <c r="AQ19" s="89"/>
      <c r="AR19" s="87"/>
      <c r="AS19" s="88"/>
      <c r="AT19" s="88"/>
      <c r="AU19" s="89"/>
      <c r="AV19" s="181"/>
      <c r="AW19" s="182"/>
      <c r="AX19" s="182"/>
      <c r="AY19" s="182"/>
      <c r="AZ19" s="182"/>
      <c r="BA19" s="182"/>
      <c r="BB19" s="183"/>
      <c r="BC19" s="38">
        <f t="shared" si="0"/>
        <v>100</v>
      </c>
      <c r="BD19" s="39"/>
      <c r="BE19" s="39"/>
      <c r="BF19" s="39"/>
      <c r="BG19" s="39"/>
      <c r="BH19" s="39"/>
      <c r="BI19" s="39"/>
      <c r="BJ19" s="40"/>
      <c r="BK19" s="198"/>
      <c r="BL19" s="198"/>
      <c r="BM19" s="198"/>
      <c r="BN19" s="198"/>
      <c r="BO19" s="198"/>
      <c r="BP19" s="198"/>
      <c r="BQ19" s="198"/>
    </row>
    <row r="20" spans="3:69" ht="13.8" x14ac:dyDescent="0.25">
      <c r="C20" s="212" t="s">
        <v>44</v>
      </c>
      <c r="D20" s="207"/>
      <c r="E20" s="207"/>
      <c r="F20" s="207"/>
      <c r="G20" s="207"/>
      <c r="H20" s="208"/>
      <c r="I20" s="87"/>
      <c r="J20" s="88"/>
      <c r="K20" s="88"/>
      <c r="L20" s="88"/>
      <c r="M20" s="89"/>
      <c r="N20" s="181">
        <v>6</v>
      </c>
      <c r="O20" s="182"/>
      <c r="P20" s="182"/>
      <c r="Q20" s="182"/>
      <c r="R20" s="183"/>
      <c r="S20" s="87">
        <v>5</v>
      </c>
      <c r="T20" s="88"/>
      <c r="U20" s="88"/>
      <c r="V20" s="88"/>
      <c r="W20" s="89"/>
      <c r="X20" s="87">
        <v>10</v>
      </c>
      <c r="Y20" s="88"/>
      <c r="Z20" s="88"/>
      <c r="AA20" s="88"/>
      <c r="AB20" s="89"/>
      <c r="AC20" s="87"/>
      <c r="AD20" s="88"/>
      <c r="AE20" s="89"/>
      <c r="AF20" s="87"/>
      <c r="AG20" s="88"/>
      <c r="AH20" s="88"/>
      <c r="AI20" s="88"/>
      <c r="AJ20" s="89"/>
      <c r="AK20" s="181"/>
      <c r="AL20" s="183"/>
      <c r="AM20" s="87">
        <v>8</v>
      </c>
      <c r="AN20" s="88"/>
      <c r="AO20" s="88"/>
      <c r="AP20" s="88"/>
      <c r="AQ20" s="89"/>
      <c r="AR20" s="203"/>
      <c r="AS20" s="204"/>
      <c r="AT20" s="204"/>
      <c r="AU20" s="205"/>
      <c r="AV20" s="87">
        <v>8</v>
      </c>
      <c r="AW20" s="88"/>
      <c r="AX20" s="88"/>
      <c r="AY20" s="88"/>
      <c r="AZ20" s="88"/>
      <c r="BA20" s="88"/>
      <c r="BB20" s="89"/>
      <c r="BC20" s="38">
        <f t="shared" si="0"/>
        <v>37</v>
      </c>
      <c r="BD20" s="39"/>
      <c r="BE20" s="39"/>
      <c r="BF20" s="39"/>
      <c r="BG20" s="39"/>
      <c r="BH20" s="39"/>
      <c r="BI20" s="39"/>
      <c r="BJ20" s="40"/>
      <c r="BK20" s="198"/>
      <c r="BL20" s="198"/>
      <c r="BM20" s="198"/>
      <c r="BN20" s="198"/>
      <c r="BO20" s="198"/>
      <c r="BP20" s="198"/>
      <c r="BQ20" s="198"/>
    </row>
    <row r="21" spans="3:69" ht="13.8" x14ac:dyDescent="0.25">
      <c r="C21" s="212" t="s">
        <v>43</v>
      </c>
      <c r="D21" s="207"/>
      <c r="E21" s="207"/>
      <c r="F21" s="207"/>
      <c r="G21" s="207"/>
      <c r="H21" s="208"/>
      <c r="I21" s="87"/>
      <c r="J21" s="88"/>
      <c r="K21" s="88"/>
      <c r="L21" s="88"/>
      <c r="M21" s="89"/>
      <c r="N21" s="87">
        <v>14.4</v>
      </c>
      <c r="O21" s="88"/>
      <c r="P21" s="88"/>
      <c r="Q21" s="88"/>
      <c r="R21" s="89"/>
      <c r="S21" s="38">
        <v>16</v>
      </c>
      <c r="T21" s="39"/>
      <c r="U21" s="39"/>
      <c r="V21" s="39"/>
      <c r="W21" s="40"/>
      <c r="X21" s="38">
        <v>16</v>
      </c>
      <c r="Y21" s="39"/>
      <c r="Z21" s="39"/>
      <c r="AA21" s="39"/>
      <c r="AB21" s="40"/>
      <c r="AC21" s="87"/>
      <c r="AD21" s="88"/>
      <c r="AE21" s="89"/>
      <c r="AF21" s="87"/>
      <c r="AG21" s="88"/>
      <c r="AH21" s="88"/>
      <c r="AI21" s="88"/>
      <c r="AJ21" s="89"/>
      <c r="AK21" s="87"/>
      <c r="AL21" s="89"/>
      <c r="AM21" s="87">
        <v>12</v>
      </c>
      <c r="AN21" s="88"/>
      <c r="AO21" s="88"/>
      <c r="AP21" s="88"/>
      <c r="AQ21" s="89"/>
      <c r="AR21" s="87"/>
      <c r="AS21" s="88"/>
      <c r="AT21" s="88"/>
      <c r="AU21" s="89"/>
      <c r="AV21" s="179">
        <v>22</v>
      </c>
      <c r="AW21" s="184"/>
      <c r="AX21" s="184"/>
      <c r="AY21" s="184"/>
      <c r="AZ21" s="184"/>
      <c r="BA21" s="184"/>
      <c r="BB21" s="180"/>
      <c r="BC21" s="38">
        <f t="shared" si="0"/>
        <v>80.400000000000006</v>
      </c>
      <c r="BD21" s="39"/>
      <c r="BE21" s="39"/>
      <c r="BF21" s="39"/>
      <c r="BG21" s="39"/>
      <c r="BH21" s="39"/>
      <c r="BI21" s="39"/>
      <c r="BJ21" s="40"/>
      <c r="BK21" s="198"/>
      <c r="BL21" s="198"/>
      <c r="BM21" s="198"/>
      <c r="BN21" s="198"/>
      <c r="BO21" s="198"/>
      <c r="BP21" s="198"/>
      <c r="BQ21" s="198"/>
    </row>
    <row r="22" spans="3:69" ht="13.8" x14ac:dyDescent="0.25">
      <c r="C22" s="212" t="s">
        <v>42</v>
      </c>
      <c r="D22" s="207"/>
      <c r="E22" s="207"/>
      <c r="F22" s="207"/>
      <c r="G22" s="207"/>
      <c r="H22" s="208"/>
      <c r="I22" s="87"/>
      <c r="J22" s="88"/>
      <c r="K22" s="88"/>
      <c r="L22" s="88"/>
      <c r="M22" s="89"/>
      <c r="N22" s="87">
        <v>128</v>
      </c>
      <c r="O22" s="88"/>
      <c r="P22" s="88"/>
      <c r="Q22" s="88"/>
      <c r="R22" s="89"/>
      <c r="S22" s="87"/>
      <c r="T22" s="88"/>
      <c r="U22" s="88"/>
      <c r="V22" s="88"/>
      <c r="W22" s="89"/>
      <c r="X22" s="87"/>
      <c r="Y22" s="88"/>
      <c r="Z22" s="88"/>
      <c r="AA22" s="88"/>
      <c r="AB22" s="89"/>
      <c r="AC22" s="181"/>
      <c r="AD22" s="182"/>
      <c r="AE22" s="183"/>
      <c r="AF22" s="87"/>
      <c r="AG22" s="88"/>
      <c r="AH22" s="88"/>
      <c r="AI22" s="88"/>
      <c r="AJ22" s="89"/>
      <c r="AK22" s="87"/>
      <c r="AL22" s="89"/>
      <c r="AM22" s="87">
        <v>107</v>
      </c>
      <c r="AN22" s="88"/>
      <c r="AO22" s="88"/>
      <c r="AP22" s="88"/>
      <c r="AQ22" s="89"/>
      <c r="AR22" s="87"/>
      <c r="AS22" s="88"/>
      <c r="AT22" s="88"/>
      <c r="AU22" s="89"/>
      <c r="AV22" s="87"/>
      <c r="AW22" s="88"/>
      <c r="AX22" s="88"/>
      <c r="AY22" s="88"/>
      <c r="AZ22" s="88"/>
      <c r="BA22" s="88"/>
      <c r="BB22" s="89"/>
      <c r="BC22" s="38">
        <f t="shared" si="0"/>
        <v>235</v>
      </c>
      <c r="BD22" s="39"/>
      <c r="BE22" s="39"/>
      <c r="BF22" s="39"/>
      <c r="BG22" s="39"/>
      <c r="BH22" s="39"/>
      <c r="BI22" s="39"/>
      <c r="BJ22" s="40"/>
      <c r="BK22" s="198"/>
      <c r="BL22" s="198"/>
      <c r="BM22" s="198"/>
      <c r="BN22" s="198"/>
      <c r="BO22" s="198"/>
      <c r="BP22" s="198"/>
      <c r="BQ22" s="198"/>
    </row>
    <row r="23" spans="3:69" ht="13.8" x14ac:dyDescent="0.25">
      <c r="C23" s="200" t="s">
        <v>21</v>
      </c>
      <c r="D23" s="201"/>
      <c r="E23" s="201"/>
      <c r="F23" s="201"/>
      <c r="G23" s="201"/>
      <c r="H23" s="202"/>
      <c r="I23" s="216"/>
      <c r="J23" s="217"/>
      <c r="K23" s="217"/>
      <c r="L23" s="217"/>
      <c r="M23" s="218"/>
      <c r="N23" s="216"/>
      <c r="O23" s="217"/>
      <c r="P23" s="217"/>
      <c r="Q23" s="217"/>
      <c r="R23" s="218"/>
      <c r="S23" s="216"/>
      <c r="T23" s="217"/>
      <c r="U23" s="217"/>
      <c r="V23" s="217"/>
      <c r="W23" s="218"/>
      <c r="X23" s="216"/>
      <c r="Y23" s="217"/>
      <c r="Z23" s="217"/>
      <c r="AA23" s="217"/>
      <c r="AB23" s="218"/>
      <c r="AC23" s="216"/>
      <c r="AD23" s="217"/>
      <c r="AE23" s="218"/>
      <c r="AF23" s="216"/>
      <c r="AG23" s="217"/>
      <c r="AH23" s="217"/>
      <c r="AI23" s="217"/>
      <c r="AJ23" s="218"/>
      <c r="AK23" s="216"/>
      <c r="AL23" s="218"/>
      <c r="AM23" s="216"/>
      <c r="AN23" s="217"/>
      <c r="AO23" s="217"/>
      <c r="AP23" s="217"/>
      <c r="AQ23" s="218"/>
      <c r="AR23" s="216">
        <v>15</v>
      </c>
      <c r="AS23" s="217"/>
      <c r="AT23" s="217"/>
      <c r="AU23" s="218"/>
      <c r="AV23" s="216"/>
      <c r="AW23" s="217"/>
      <c r="AX23" s="217"/>
      <c r="AY23" s="217"/>
      <c r="AZ23" s="217"/>
      <c r="BA23" s="217"/>
      <c r="BB23" s="218"/>
      <c r="BC23" s="61">
        <f t="shared" si="0"/>
        <v>15</v>
      </c>
      <c r="BD23" s="62"/>
      <c r="BE23" s="62"/>
      <c r="BF23" s="62"/>
      <c r="BG23" s="62"/>
      <c r="BH23" s="62"/>
      <c r="BI23" s="62"/>
      <c r="BJ23" s="63"/>
      <c r="BK23" s="199"/>
      <c r="BL23" s="199"/>
      <c r="BM23" s="199"/>
      <c r="BN23" s="199"/>
      <c r="BO23" s="199"/>
      <c r="BP23" s="199"/>
      <c r="BQ23" s="199"/>
    </row>
    <row r="24" spans="3:69" ht="13.8" x14ac:dyDescent="0.25">
      <c r="C24" s="206" t="s">
        <v>13</v>
      </c>
      <c r="D24" s="207"/>
      <c r="E24" s="207"/>
      <c r="F24" s="207"/>
      <c r="G24" s="207"/>
      <c r="H24" s="208"/>
      <c r="I24" s="181">
        <v>276</v>
      </c>
      <c r="J24" s="182"/>
      <c r="K24" s="182"/>
      <c r="L24" s="182"/>
      <c r="M24" s="183"/>
      <c r="N24" s="181"/>
      <c r="O24" s="182"/>
      <c r="P24" s="182"/>
      <c r="Q24" s="182"/>
      <c r="R24" s="183"/>
      <c r="S24" s="213"/>
      <c r="T24" s="214"/>
      <c r="U24" s="214"/>
      <c r="V24" s="214"/>
      <c r="W24" s="215"/>
      <c r="X24" s="213"/>
      <c r="Y24" s="214"/>
      <c r="Z24" s="214"/>
      <c r="AA24" s="214"/>
      <c r="AB24" s="215"/>
      <c r="AC24" s="181">
        <v>40</v>
      </c>
      <c r="AD24" s="182"/>
      <c r="AE24" s="183"/>
      <c r="AF24" s="181"/>
      <c r="AG24" s="182"/>
      <c r="AH24" s="182"/>
      <c r="AI24" s="182"/>
      <c r="AJ24" s="183"/>
      <c r="AK24" s="181">
        <v>49.7</v>
      </c>
      <c r="AL24" s="183"/>
      <c r="AM24" s="219"/>
      <c r="AN24" s="220"/>
      <c r="AO24" s="220"/>
      <c r="AP24" s="220"/>
      <c r="AQ24" s="221"/>
      <c r="AR24" s="203"/>
      <c r="AS24" s="204"/>
      <c r="AT24" s="204"/>
      <c r="AU24" s="205"/>
      <c r="AV24" s="181"/>
      <c r="AW24" s="182"/>
      <c r="AX24" s="182"/>
      <c r="AY24" s="182"/>
      <c r="AZ24" s="182"/>
      <c r="BA24" s="182"/>
      <c r="BB24" s="183"/>
      <c r="BC24" s="38">
        <f t="shared" si="0"/>
        <v>365.7</v>
      </c>
      <c r="BD24" s="39"/>
      <c r="BE24" s="39"/>
      <c r="BF24" s="39"/>
      <c r="BG24" s="39"/>
      <c r="BH24" s="39"/>
      <c r="BI24" s="39"/>
      <c r="BJ24" s="40"/>
      <c r="BK24" s="198"/>
      <c r="BL24" s="198"/>
      <c r="BM24" s="198"/>
      <c r="BN24" s="198"/>
      <c r="BO24" s="198"/>
      <c r="BP24" s="198"/>
      <c r="BQ24" s="198"/>
    </row>
    <row r="25" spans="3:69" ht="13.8" x14ac:dyDescent="0.25">
      <c r="C25" s="206" t="s">
        <v>22</v>
      </c>
      <c r="D25" s="207"/>
      <c r="E25" s="207"/>
      <c r="F25" s="207"/>
      <c r="G25" s="207"/>
      <c r="H25" s="208"/>
      <c r="I25" s="87"/>
      <c r="J25" s="88"/>
      <c r="K25" s="88"/>
      <c r="L25" s="88"/>
      <c r="M25" s="89"/>
      <c r="N25" s="87"/>
      <c r="O25" s="88"/>
      <c r="P25" s="88"/>
      <c r="Q25" s="88"/>
      <c r="R25" s="89"/>
      <c r="S25" s="87"/>
      <c r="T25" s="88"/>
      <c r="U25" s="88"/>
      <c r="V25" s="88"/>
      <c r="W25" s="89"/>
      <c r="X25" s="87"/>
      <c r="Y25" s="88"/>
      <c r="Z25" s="88"/>
      <c r="AA25" s="88"/>
      <c r="AB25" s="89"/>
      <c r="AC25" s="87"/>
      <c r="AD25" s="88"/>
      <c r="AE25" s="89"/>
      <c r="AF25" s="87"/>
      <c r="AG25" s="88"/>
      <c r="AH25" s="88"/>
      <c r="AI25" s="88"/>
      <c r="AJ25" s="89"/>
      <c r="AK25" s="181"/>
      <c r="AL25" s="183"/>
      <c r="AM25" s="87"/>
      <c r="AN25" s="88"/>
      <c r="AO25" s="88"/>
      <c r="AP25" s="88"/>
      <c r="AQ25" s="89"/>
      <c r="AR25" s="87">
        <v>114</v>
      </c>
      <c r="AS25" s="88"/>
      <c r="AT25" s="88"/>
      <c r="AU25" s="89"/>
      <c r="AV25" s="87"/>
      <c r="AW25" s="88"/>
      <c r="AX25" s="88"/>
      <c r="AY25" s="88"/>
      <c r="AZ25" s="88"/>
      <c r="BA25" s="88"/>
      <c r="BB25" s="89"/>
      <c r="BC25" s="38">
        <f t="shared" si="0"/>
        <v>114</v>
      </c>
      <c r="BD25" s="39"/>
      <c r="BE25" s="39"/>
      <c r="BF25" s="39"/>
      <c r="BG25" s="39"/>
      <c r="BH25" s="39"/>
      <c r="BI25" s="39"/>
      <c r="BJ25" s="40"/>
      <c r="BK25" s="198"/>
      <c r="BL25" s="198"/>
      <c r="BM25" s="198"/>
      <c r="BN25" s="198"/>
      <c r="BO25" s="198"/>
      <c r="BP25" s="198"/>
      <c r="BQ25" s="198"/>
    </row>
    <row r="26" spans="3:69" ht="13.8" x14ac:dyDescent="0.25">
      <c r="C26" s="206" t="s">
        <v>23</v>
      </c>
      <c r="D26" s="207"/>
      <c r="E26" s="207"/>
      <c r="F26" s="207"/>
      <c r="G26" s="207"/>
      <c r="H26" s="208"/>
      <c r="I26" s="181"/>
      <c r="J26" s="182"/>
      <c r="K26" s="182"/>
      <c r="L26" s="182"/>
      <c r="M26" s="183"/>
      <c r="N26" s="87"/>
      <c r="O26" s="88"/>
      <c r="P26" s="88"/>
      <c r="Q26" s="88"/>
      <c r="R26" s="89"/>
      <c r="S26" s="87"/>
      <c r="T26" s="88"/>
      <c r="U26" s="88"/>
      <c r="V26" s="88"/>
      <c r="W26" s="89"/>
      <c r="X26" s="87"/>
      <c r="Y26" s="88"/>
      <c r="Z26" s="88"/>
      <c r="AA26" s="88"/>
      <c r="AB26" s="89"/>
      <c r="AC26" s="87"/>
      <c r="AD26" s="88"/>
      <c r="AE26" s="89"/>
      <c r="AF26" s="181">
        <v>17</v>
      </c>
      <c r="AG26" s="182"/>
      <c r="AH26" s="182"/>
      <c r="AI26" s="182"/>
      <c r="AJ26" s="183"/>
      <c r="AK26" s="87"/>
      <c r="AL26" s="89"/>
      <c r="AM26" s="203"/>
      <c r="AN26" s="204"/>
      <c r="AO26" s="204"/>
      <c r="AP26" s="204"/>
      <c r="AQ26" s="205"/>
      <c r="AR26" s="87"/>
      <c r="AS26" s="88"/>
      <c r="AT26" s="88"/>
      <c r="AU26" s="89"/>
      <c r="AV26" s="87"/>
      <c r="AW26" s="88"/>
      <c r="AX26" s="88"/>
      <c r="AY26" s="88"/>
      <c r="AZ26" s="88"/>
      <c r="BA26" s="88"/>
      <c r="BB26" s="89"/>
      <c r="BC26" s="38">
        <f t="shared" si="0"/>
        <v>17</v>
      </c>
      <c r="BD26" s="39"/>
      <c r="BE26" s="39"/>
      <c r="BF26" s="39"/>
      <c r="BG26" s="39"/>
      <c r="BH26" s="39"/>
      <c r="BI26" s="39"/>
      <c r="BJ26" s="40"/>
      <c r="BK26" s="198"/>
      <c r="BL26" s="198"/>
      <c r="BM26" s="198"/>
      <c r="BN26" s="198"/>
      <c r="BO26" s="198"/>
      <c r="BP26" s="198"/>
      <c r="BQ26" s="198"/>
    </row>
    <row r="27" spans="3:69" x14ac:dyDescent="0.25">
      <c r="C27" s="231" t="s">
        <v>40</v>
      </c>
      <c r="D27" s="232"/>
      <c r="E27" s="232"/>
      <c r="F27" s="232"/>
      <c r="G27" s="232"/>
      <c r="H27" s="233"/>
      <c r="I27" s="222"/>
      <c r="J27" s="224"/>
      <c r="K27" s="224"/>
      <c r="L27" s="224"/>
      <c r="M27" s="223"/>
      <c r="N27" s="222">
        <v>60</v>
      </c>
      <c r="O27" s="224"/>
      <c r="P27" s="224"/>
      <c r="Q27" s="224"/>
      <c r="R27" s="223"/>
      <c r="S27" s="234">
        <v>51.2</v>
      </c>
      <c r="T27" s="235"/>
      <c r="U27" s="235"/>
      <c r="V27" s="235"/>
      <c r="W27" s="236"/>
      <c r="X27" s="234">
        <v>60</v>
      </c>
      <c r="Y27" s="235"/>
      <c r="Z27" s="235"/>
      <c r="AA27" s="235"/>
      <c r="AB27" s="236"/>
      <c r="AC27" s="222"/>
      <c r="AD27" s="224"/>
      <c r="AE27" s="223"/>
      <c r="AF27" s="234">
        <v>60</v>
      </c>
      <c r="AG27" s="235"/>
      <c r="AH27" s="235"/>
      <c r="AI27" s="235"/>
      <c r="AJ27" s="236"/>
      <c r="AK27" s="222"/>
      <c r="AL27" s="223"/>
      <c r="AM27" s="222">
        <v>60</v>
      </c>
      <c r="AN27" s="224"/>
      <c r="AO27" s="224"/>
      <c r="AP27" s="224"/>
      <c r="AQ27" s="223"/>
      <c r="AR27" s="222"/>
      <c r="AS27" s="224"/>
      <c r="AT27" s="224"/>
      <c r="AU27" s="223"/>
      <c r="AV27" s="222"/>
      <c r="AW27" s="224"/>
      <c r="AX27" s="224"/>
      <c r="AY27" s="224"/>
      <c r="AZ27" s="224"/>
      <c r="BA27" s="224"/>
      <c r="BB27" s="223"/>
      <c r="BC27" s="228">
        <f t="shared" si="0"/>
        <v>291.2</v>
      </c>
      <c r="BD27" s="229"/>
      <c r="BE27" s="229"/>
      <c r="BF27" s="229"/>
      <c r="BG27" s="229"/>
      <c r="BH27" s="229"/>
      <c r="BI27" s="229"/>
      <c r="BJ27" s="230"/>
      <c r="BK27" s="198"/>
      <c r="BL27" s="198"/>
      <c r="BM27" s="198"/>
      <c r="BN27" s="198"/>
      <c r="BO27" s="198"/>
      <c r="BP27" s="198"/>
      <c r="BQ27" s="198"/>
    </row>
    <row r="28" spans="3:69" ht="13.8" x14ac:dyDescent="0.25">
      <c r="C28" s="206" t="s">
        <v>24</v>
      </c>
      <c r="D28" s="207"/>
      <c r="E28" s="207"/>
      <c r="F28" s="207"/>
      <c r="G28" s="207"/>
      <c r="H28" s="208"/>
      <c r="I28" s="87"/>
      <c r="J28" s="88"/>
      <c r="K28" s="88"/>
      <c r="L28" s="88"/>
      <c r="M28" s="89"/>
      <c r="N28" s="87"/>
      <c r="O28" s="88"/>
      <c r="P28" s="88"/>
      <c r="Q28" s="88"/>
      <c r="R28" s="89"/>
      <c r="S28" s="87"/>
      <c r="T28" s="88"/>
      <c r="U28" s="88"/>
      <c r="V28" s="88"/>
      <c r="W28" s="89"/>
      <c r="X28" s="87"/>
      <c r="Y28" s="88"/>
      <c r="Z28" s="88"/>
      <c r="AA28" s="88"/>
      <c r="AB28" s="89"/>
      <c r="AC28" s="87"/>
      <c r="AD28" s="88"/>
      <c r="AE28" s="89"/>
      <c r="AF28" s="87"/>
      <c r="AG28" s="88"/>
      <c r="AH28" s="88"/>
      <c r="AI28" s="88"/>
      <c r="AJ28" s="89"/>
      <c r="AK28" s="181"/>
      <c r="AL28" s="183"/>
      <c r="AM28" s="87"/>
      <c r="AN28" s="88"/>
      <c r="AO28" s="88"/>
      <c r="AP28" s="88"/>
      <c r="AQ28" s="89"/>
      <c r="AR28" s="87">
        <v>5</v>
      </c>
      <c r="AS28" s="88"/>
      <c r="AT28" s="88"/>
      <c r="AU28" s="89"/>
      <c r="AV28" s="225"/>
      <c r="AW28" s="226"/>
      <c r="AX28" s="226"/>
      <c r="AY28" s="226"/>
      <c r="AZ28" s="226"/>
      <c r="BA28" s="226"/>
      <c r="BB28" s="227"/>
      <c r="BC28" s="38">
        <f t="shared" si="0"/>
        <v>5</v>
      </c>
      <c r="BD28" s="39"/>
      <c r="BE28" s="39"/>
      <c r="BF28" s="39"/>
      <c r="BG28" s="39"/>
      <c r="BH28" s="39"/>
      <c r="BI28" s="39"/>
      <c r="BJ28" s="40"/>
      <c r="BK28" s="198"/>
      <c r="BL28" s="198"/>
      <c r="BM28" s="198"/>
      <c r="BN28" s="198"/>
      <c r="BO28" s="198"/>
      <c r="BP28" s="198"/>
      <c r="BQ28" s="198"/>
    </row>
    <row r="29" spans="3:69" ht="15" customHeight="1" x14ac:dyDescent="0.25">
      <c r="C29" s="206" t="s">
        <v>25</v>
      </c>
      <c r="D29" s="207"/>
      <c r="E29" s="207"/>
      <c r="F29" s="207"/>
      <c r="G29" s="207"/>
      <c r="H29" s="208"/>
      <c r="I29" s="209">
        <v>15</v>
      </c>
      <c r="J29" s="210"/>
      <c r="K29" s="210"/>
      <c r="L29" s="210"/>
      <c r="M29" s="211"/>
      <c r="N29" s="209"/>
      <c r="O29" s="210"/>
      <c r="P29" s="210"/>
      <c r="Q29" s="210"/>
      <c r="R29" s="211"/>
      <c r="S29" s="209"/>
      <c r="T29" s="210"/>
      <c r="U29" s="210"/>
      <c r="V29" s="210"/>
      <c r="W29" s="211"/>
      <c r="X29" s="209">
        <v>9</v>
      </c>
      <c r="Y29" s="210"/>
      <c r="Z29" s="210"/>
      <c r="AA29" s="210"/>
      <c r="AB29" s="211"/>
      <c r="AC29" s="209">
        <v>7</v>
      </c>
      <c r="AD29" s="210"/>
      <c r="AE29" s="211"/>
      <c r="AF29" s="209">
        <v>10</v>
      </c>
      <c r="AG29" s="210"/>
      <c r="AH29" s="210"/>
      <c r="AI29" s="210"/>
      <c r="AJ29" s="211"/>
      <c r="AK29" s="181">
        <v>9</v>
      </c>
      <c r="AL29" s="183"/>
      <c r="AM29" s="209">
        <v>5</v>
      </c>
      <c r="AN29" s="210"/>
      <c r="AO29" s="210"/>
      <c r="AP29" s="210"/>
      <c r="AQ29" s="211"/>
      <c r="AR29" s="209">
        <v>5</v>
      </c>
      <c r="AS29" s="210"/>
      <c r="AT29" s="210"/>
      <c r="AU29" s="211"/>
      <c r="AV29" s="209">
        <v>6</v>
      </c>
      <c r="AW29" s="210"/>
      <c r="AX29" s="210"/>
      <c r="AY29" s="210"/>
      <c r="AZ29" s="210"/>
      <c r="BA29" s="210"/>
      <c r="BB29" s="211"/>
      <c r="BC29" s="38">
        <f t="shared" si="0"/>
        <v>66</v>
      </c>
      <c r="BD29" s="39"/>
      <c r="BE29" s="39"/>
      <c r="BF29" s="39"/>
      <c r="BG29" s="39"/>
      <c r="BH29" s="39"/>
      <c r="BI29" s="39"/>
      <c r="BJ29" s="40"/>
      <c r="BK29" s="199"/>
      <c r="BL29" s="199"/>
      <c r="BM29" s="199"/>
      <c r="BN29" s="199"/>
      <c r="BO29" s="199"/>
      <c r="BP29" s="199"/>
      <c r="BQ29" s="199"/>
    </row>
    <row r="30" spans="3:69" ht="15" customHeight="1" x14ac:dyDescent="0.25">
      <c r="C30" s="206" t="s">
        <v>26</v>
      </c>
      <c r="D30" s="207"/>
      <c r="E30" s="207"/>
      <c r="F30" s="207"/>
      <c r="G30" s="207"/>
      <c r="H30" s="208"/>
      <c r="I30" s="87"/>
      <c r="J30" s="88"/>
      <c r="K30" s="88"/>
      <c r="L30" s="88"/>
      <c r="M30" s="89"/>
      <c r="N30" s="237"/>
      <c r="O30" s="238"/>
      <c r="P30" s="238"/>
      <c r="Q30" s="238"/>
      <c r="R30" s="239"/>
      <c r="S30" s="87"/>
      <c r="T30" s="88"/>
      <c r="U30" s="88"/>
      <c r="V30" s="88"/>
      <c r="W30" s="89"/>
      <c r="X30" s="87"/>
      <c r="Y30" s="88"/>
      <c r="Z30" s="88"/>
      <c r="AA30" s="88"/>
      <c r="AB30" s="89"/>
      <c r="AC30" s="87">
        <v>3</v>
      </c>
      <c r="AD30" s="88"/>
      <c r="AE30" s="89"/>
      <c r="AF30" s="240"/>
      <c r="AG30" s="241"/>
      <c r="AH30" s="241"/>
      <c r="AI30" s="241"/>
      <c r="AJ30" s="242"/>
      <c r="AK30" s="181"/>
      <c r="AL30" s="183"/>
      <c r="AM30" s="87"/>
      <c r="AN30" s="88"/>
      <c r="AO30" s="88"/>
      <c r="AP30" s="88"/>
      <c r="AQ30" s="89"/>
      <c r="AR30" s="181">
        <v>0.8</v>
      </c>
      <c r="AS30" s="182"/>
      <c r="AT30" s="182"/>
      <c r="AU30" s="183"/>
      <c r="AV30" s="225"/>
      <c r="AW30" s="226"/>
      <c r="AX30" s="226"/>
      <c r="AY30" s="226"/>
      <c r="AZ30" s="226"/>
      <c r="BA30" s="226"/>
      <c r="BB30" s="227"/>
      <c r="BC30" s="38">
        <f t="shared" si="0"/>
        <v>3.8</v>
      </c>
      <c r="BD30" s="39"/>
      <c r="BE30" s="39"/>
      <c r="BF30" s="39"/>
      <c r="BG30" s="39"/>
      <c r="BH30" s="39"/>
      <c r="BI30" s="39"/>
      <c r="BJ30" s="40"/>
      <c r="BK30" s="199"/>
      <c r="BL30" s="199"/>
      <c r="BM30" s="199"/>
      <c r="BN30" s="199"/>
      <c r="BO30" s="199"/>
      <c r="BP30" s="199"/>
      <c r="BQ30" s="199"/>
    </row>
    <row r="31" spans="3:69" ht="13.8" x14ac:dyDescent="0.25">
      <c r="C31" s="206" t="s">
        <v>27</v>
      </c>
      <c r="D31" s="207"/>
      <c r="E31" s="207"/>
      <c r="F31" s="207"/>
      <c r="G31" s="207"/>
      <c r="H31" s="208"/>
      <c r="I31" s="209">
        <v>15</v>
      </c>
      <c r="J31" s="210"/>
      <c r="K31" s="210"/>
      <c r="L31" s="210"/>
      <c r="M31" s="211"/>
      <c r="N31" s="181"/>
      <c r="O31" s="182"/>
      <c r="P31" s="182"/>
      <c r="Q31" s="182"/>
      <c r="R31" s="183"/>
      <c r="S31" s="181">
        <v>10</v>
      </c>
      <c r="T31" s="182"/>
      <c r="U31" s="182"/>
      <c r="V31" s="182"/>
      <c r="W31" s="183"/>
      <c r="X31" s="181">
        <v>17</v>
      </c>
      <c r="Y31" s="182"/>
      <c r="Z31" s="182"/>
      <c r="AA31" s="182"/>
      <c r="AB31" s="183"/>
      <c r="AC31" s="209">
        <v>20</v>
      </c>
      <c r="AD31" s="210"/>
      <c r="AE31" s="211"/>
      <c r="AF31" s="87"/>
      <c r="AG31" s="88"/>
      <c r="AH31" s="88"/>
      <c r="AI31" s="88"/>
      <c r="AJ31" s="89"/>
      <c r="AK31" s="209">
        <v>20</v>
      </c>
      <c r="AL31" s="211"/>
      <c r="AM31" s="209"/>
      <c r="AN31" s="210"/>
      <c r="AO31" s="210"/>
      <c r="AP31" s="210"/>
      <c r="AQ31" s="211"/>
      <c r="AR31" s="181">
        <v>22</v>
      </c>
      <c r="AS31" s="182"/>
      <c r="AT31" s="182"/>
      <c r="AU31" s="183"/>
      <c r="AV31" s="240">
        <v>15</v>
      </c>
      <c r="AW31" s="241"/>
      <c r="AX31" s="241"/>
      <c r="AY31" s="241"/>
      <c r="AZ31" s="241"/>
      <c r="BA31" s="241"/>
      <c r="BB31" s="242"/>
      <c r="BC31" s="38">
        <f t="shared" si="0"/>
        <v>119</v>
      </c>
      <c r="BD31" s="39"/>
      <c r="BE31" s="39"/>
      <c r="BF31" s="39"/>
      <c r="BG31" s="39"/>
      <c r="BH31" s="39"/>
      <c r="BI31" s="39"/>
      <c r="BJ31" s="40"/>
      <c r="BK31" s="198"/>
      <c r="BL31" s="198"/>
      <c r="BM31" s="198"/>
      <c r="BN31" s="198"/>
      <c r="BO31" s="198"/>
      <c r="BP31" s="198"/>
      <c r="BQ31" s="198"/>
    </row>
    <row r="32" spans="3:69" ht="13.8" x14ac:dyDescent="0.25">
      <c r="C32" s="212" t="s">
        <v>85</v>
      </c>
      <c r="D32" s="207"/>
      <c r="E32" s="207"/>
      <c r="F32" s="207"/>
      <c r="G32" s="207"/>
      <c r="H32" s="208"/>
      <c r="I32" s="87"/>
      <c r="J32" s="88"/>
      <c r="K32" s="88"/>
      <c r="L32" s="88"/>
      <c r="M32" s="89"/>
      <c r="N32" s="87"/>
      <c r="O32" s="88"/>
      <c r="P32" s="88"/>
      <c r="Q32" s="88"/>
      <c r="R32" s="89"/>
      <c r="S32" s="61"/>
      <c r="T32" s="62"/>
      <c r="U32" s="62"/>
      <c r="V32" s="62"/>
      <c r="W32" s="63"/>
      <c r="X32" s="61">
        <v>0.15</v>
      </c>
      <c r="Y32" s="62"/>
      <c r="Z32" s="62"/>
      <c r="AA32" s="62"/>
      <c r="AB32" s="63"/>
      <c r="AC32" s="87">
        <v>0.2</v>
      </c>
      <c r="AD32" s="88"/>
      <c r="AE32" s="89"/>
      <c r="AF32" s="87"/>
      <c r="AG32" s="88"/>
      <c r="AH32" s="88"/>
      <c r="AI32" s="88"/>
      <c r="AJ32" s="89"/>
      <c r="AK32" s="87">
        <v>0.2</v>
      </c>
      <c r="AL32" s="89"/>
      <c r="AM32" s="87"/>
      <c r="AN32" s="88"/>
      <c r="AO32" s="88"/>
      <c r="AP32" s="88"/>
      <c r="AQ32" s="89"/>
      <c r="AR32" s="87"/>
      <c r="AS32" s="88"/>
      <c r="AT32" s="88"/>
      <c r="AU32" s="89"/>
      <c r="AV32" s="209"/>
      <c r="AW32" s="210"/>
      <c r="AX32" s="210"/>
      <c r="AY32" s="210"/>
      <c r="AZ32" s="210"/>
      <c r="BA32" s="210"/>
      <c r="BB32" s="211"/>
      <c r="BC32" s="38">
        <f t="shared" si="0"/>
        <v>0.55000000000000004</v>
      </c>
      <c r="BD32" s="39"/>
      <c r="BE32" s="39"/>
      <c r="BF32" s="39"/>
      <c r="BG32" s="39"/>
      <c r="BH32" s="39"/>
      <c r="BI32" s="39"/>
      <c r="BJ32" s="40"/>
      <c r="BK32" s="198"/>
      <c r="BL32" s="198"/>
      <c r="BM32" s="198"/>
      <c r="BN32" s="198"/>
      <c r="BO32" s="198"/>
      <c r="BP32" s="198"/>
      <c r="BQ32" s="198"/>
    </row>
    <row r="33" spans="3:69" ht="13.8" x14ac:dyDescent="0.25">
      <c r="C33" s="206" t="s">
        <v>28</v>
      </c>
      <c r="D33" s="207"/>
      <c r="E33" s="207"/>
      <c r="F33" s="207"/>
      <c r="G33" s="207"/>
      <c r="H33" s="208"/>
      <c r="I33" s="181"/>
      <c r="J33" s="182"/>
      <c r="K33" s="182"/>
      <c r="L33" s="182"/>
      <c r="M33" s="183"/>
      <c r="N33" s="181"/>
      <c r="O33" s="182"/>
      <c r="P33" s="182"/>
      <c r="Q33" s="182"/>
      <c r="R33" s="183"/>
      <c r="S33" s="181">
        <v>1</v>
      </c>
      <c r="T33" s="182"/>
      <c r="U33" s="182"/>
      <c r="V33" s="182"/>
      <c r="W33" s="183"/>
      <c r="X33" s="181">
        <v>1</v>
      </c>
      <c r="Y33" s="182"/>
      <c r="Z33" s="182"/>
      <c r="AA33" s="182"/>
      <c r="AB33" s="183"/>
      <c r="AC33" s="181"/>
      <c r="AD33" s="182"/>
      <c r="AE33" s="183"/>
      <c r="AF33" s="181"/>
      <c r="AG33" s="182"/>
      <c r="AH33" s="182"/>
      <c r="AI33" s="182"/>
      <c r="AJ33" s="183"/>
      <c r="AK33" s="181"/>
      <c r="AL33" s="183"/>
      <c r="AM33" s="181"/>
      <c r="AN33" s="182"/>
      <c r="AO33" s="182"/>
      <c r="AP33" s="182"/>
      <c r="AQ33" s="183"/>
      <c r="AR33" s="181">
        <v>1</v>
      </c>
      <c r="AS33" s="182"/>
      <c r="AT33" s="182"/>
      <c r="AU33" s="183"/>
      <c r="AV33" s="209">
        <v>1</v>
      </c>
      <c r="AW33" s="210"/>
      <c r="AX33" s="210"/>
      <c r="AY33" s="210"/>
      <c r="AZ33" s="210"/>
      <c r="BA33" s="210"/>
      <c r="BB33" s="211"/>
      <c r="BC33" s="38">
        <f t="shared" si="0"/>
        <v>4</v>
      </c>
      <c r="BD33" s="39"/>
      <c r="BE33" s="39"/>
      <c r="BF33" s="39"/>
      <c r="BG33" s="39"/>
      <c r="BH33" s="39"/>
      <c r="BI33" s="39"/>
      <c r="BJ33" s="40"/>
      <c r="BK33" s="199"/>
      <c r="BL33" s="199"/>
      <c r="BM33" s="199"/>
      <c r="BN33" s="199"/>
      <c r="BO33" s="199"/>
      <c r="BP33" s="199"/>
      <c r="BQ33" s="199"/>
    </row>
    <row r="34" spans="3:69" ht="13.8" x14ac:dyDescent="0.25">
      <c r="C34" s="212" t="s">
        <v>46</v>
      </c>
      <c r="D34" s="207"/>
      <c r="E34" s="207"/>
      <c r="F34" s="207"/>
      <c r="G34" s="207"/>
      <c r="H34" s="208"/>
      <c r="I34" s="87"/>
      <c r="J34" s="88"/>
      <c r="K34" s="88"/>
      <c r="L34" s="88"/>
      <c r="M34" s="89"/>
      <c r="N34" s="87"/>
      <c r="O34" s="88"/>
      <c r="P34" s="88"/>
      <c r="Q34" s="88"/>
      <c r="R34" s="89"/>
      <c r="S34" s="87"/>
      <c r="T34" s="88"/>
      <c r="U34" s="88"/>
      <c r="V34" s="88"/>
      <c r="W34" s="89"/>
      <c r="X34" s="87"/>
      <c r="Y34" s="88"/>
      <c r="Z34" s="88"/>
      <c r="AA34" s="88"/>
      <c r="AB34" s="89"/>
      <c r="AC34" s="87"/>
      <c r="AD34" s="88"/>
      <c r="AE34" s="89"/>
      <c r="AF34" s="87"/>
      <c r="AG34" s="88"/>
      <c r="AH34" s="88"/>
      <c r="AI34" s="88"/>
      <c r="AJ34" s="89"/>
      <c r="AK34" s="240">
        <v>20</v>
      </c>
      <c r="AL34" s="242"/>
      <c r="AM34" s="87"/>
      <c r="AN34" s="88"/>
      <c r="AO34" s="88"/>
      <c r="AP34" s="88"/>
      <c r="AQ34" s="89"/>
      <c r="AR34" s="87"/>
      <c r="AS34" s="88"/>
      <c r="AT34" s="88"/>
      <c r="AU34" s="89"/>
      <c r="AV34" s="225"/>
      <c r="AW34" s="226"/>
      <c r="AX34" s="226"/>
      <c r="AY34" s="226"/>
      <c r="AZ34" s="226"/>
      <c r="BA34" s="226"/>
      <c r="BB34" s="227"/>
      <c r="BC34" s="38">
        <f t="shared" si="0"/>
        <v>20</v>
      </c>
      <c r="BD34" s="39"/>
      <c r="BE34" s="39"/>
      <c r="BF34" s="39"/>
      <c r="BG34" s="39"/>
      <c r="BH34" s="39"/>
      <c r="BI34" s="39"/>
      <c r="BJ34" s="40"/>
      <c r="BK34" s="199"/>
      <c r="BL34" s="199"/>
      <c r="BM34" s="199"/>
      <c r="BN34" s="199"/>
      <c r="BO34" s="199"/>
      <c r="BP34" s="199"/>
      <c r="BQ34" s="199"/>
    </row>
    <row r="35" spans="3:69" ht="15" customHeight="1" x14ac:dyDescent="0.25">
      <c r="C35" s="212" t="s">
        <v>84</v>
      </c>
      <c r="D35" s="245"/>
      <c r="E35" s="245"/>
      <c r="F35" s="245"/>
      <c r="G35" s="245"/>
      <c r="H35" s="246"/>
      <c r="I35" s="179">
        <v>0.5</v>
      </c>
      <c r="J35" s="184"/>
      <c r="K35" s="184"/>
      <c r="L35" s="184"/>
      <c r="M35" s="180"/>
      <c r="N35" s="240">
        <v>1</v>
      </c>
      <c r="O35" s="241"/>
      <c r="P35" s="241"/>
      <c r="Q35" s="241"/>
      <c r="R35" s="242"/>
      <c r="S35" s="179">
        <v>1</v>
      </c>
      <c r="T35" s="184"/>
      <c r="U35" s="184"/>
      <c r="V35" s="184"/>
      <c r="W35" s="180"/>
      <c r="X35" s="179">
        <v>2</v>
      </c>
      <c r="Y35" s="184"/>
      <c r="Z35" s="184"/>
      <c r="AA35" s="184"/>
      <c r="AB35" s="180"/>
      <c r="AC35" s="179">
        <v>1</v>
      </c>
      <c r="AD35" s="184"/>
      <c r="AE35" s="180"/>
      <c r="AF35" s="240">
        <v>1</v>
      </c>
      <c r="AG35" s="241"/>
      <c r="AH35" s="241"/>
      <c r="AI35" s="241"/>
      <c r="AJ35" s="242"/>
      <c r="AK35" s="240">
        <v>2</v>
      </c>
      <c r="AL35" s="242"/>
      <c r="AM35" s="179">
        <v>2</v>
      </c>
      <c r="AN35" s="184"/>
      <c r="AO35" s="184"/>
      <c r="AP35" s="184"/>
      <c r="AQ35" s="180"/>
      <c r="AR35" s="240"/>
      <c r="AS35" s="241"/>
      <c r="AT35" s="241"/>
      <c r="AU35" s="242"/>
      <c r="AV35" s="240">
        <v>1</v>
      </c>
      <c r="AW35" s="241"/>
      <c r="AX35" s="241"/>
      <c r="AY35" s="241"/>
      <c r="AZ35" s="241"/>
      <c r="BA35" s="241"/>
      <c r="BB35" s="242"/>
      <c r="BC35" s="38">
        <f t="shared" si="0"/>
        <v>11.5</v>
      </c>
      <c r="BD35" s="39"/>
      <c r="BE35" s="39"/>
      <c r="BF35" s="39"/>
      <c r="BG35" s="39"/>
      <c r="BH35" s="39"/>
      <c r="BI35" s="39"/>
      <c r="BJ35" s="40"/>
      <c r="BK35" s="199"/>
      <c r="BL35" s="199"/>
      <c r="BM35" s="199"/>
      <c r="BN35" s="199"/>
      <c r="BO35" s="199"/>
      <c r="BP35" s="199"/>
      <c r="BQ35" s="199"/>
    </row>
    <row r="36" spans="3:69" ht="13.8" x14ac:dyDescent="0.25">
      <c r="C36" s="247" t="s">
        <v>57</v>
      </c>
      <c r="D36" s="201"/>
      <c r="E36" s="201"/>
      <c r="F36" s="201"/>
      <c r="G36" s="201"/>
      <c r="H36" s="202"/>
      <c r="I36" s="1"/>
      <c r="J36" s="2"/>
      <c r="K36" s="2"/>
      <c r="L36" s="2"/>
      <c r="M36" s="3"/>
      <c r="N36" s="179"/>
      <c r="O36" s="184"/>
      <c r="P36" s="184"/>
      <c r="Q36" s="184"/>
      <c r="R36" s="180"/>
      <c r="S36" s="179"/>
      <c r="T36" s="184"/>
      <c r="U36" s="184"/>
      <c r="V36" s="184"/>
      <c r="W36" s="180"/>
      <c r="X36" s="179">
        <v>84</v>
      </c>
      <c r="Y36" s="184"/>
      <c r="Z36" s="184"/>
      <c r="AA36" s="184"/>
      <c r="AB36" s="180"/>
      <c r="AC36" s="179"/>
      <c r="AD36" s="184"/>
      <c r="AE36" s="180"/>
      <c r="AF36" s="179"/>
      <c r="AG36" s="184"/>
      <c r="AH36" s="184"/>
      <c r="AI36" s="184"/>
      <c r="AJ36" s="180"/>
      <c r="AK36" s="179">
        <v>76</v>
      </c>
      <c r="AL36" s="180"/>
      <c r="AM36" s="1"/>
      <c r="AN36" s="2"/>
      <c r="AO36" s="2"/>
      <c r="AP36" s="2"/>
      <c r="AQ36" s="3"/>
      <c r="AR36" s="8"/>
      <c r="AS36" s="9"/>
      <c r="AT36" s="9"/>
      <c r="AU36" s="10"/>
      <c r="AV36" s="181"/>
      <c r="AW36" s="182"/>
      <c r="AX36" s="182"/>
      <c r="AY36" s="182"/>
      <c r="AZ36" s="182"/>
      <c r="BA36" s="182"/>
      <c r="BB36" s="183"/>
      <c r="BC36" s="38">
        <f t="shared" si="0"/>
        <v>160</v>
      </c>
      <c r="BD36" s="39"/>
      <c r="BE36" s="39"/>
      <c r="BF36" s="39"/>
      <c r="BG36" s="39"/>
      <c r="BH36" s="39"/>
      <c r="BI36" s="39"/>
      <c r="BJ36" s="40"/>
      <c r="BK36" s="7"/>
      <c r="BL36" s="7"/>
      <c r="BM36" s="7"/>
      <c r="BN36" s="7"/>
      <c r="BO36" s="7"/>
      <c r="BP36" s="7"/>
      <c r="BQ36" s="7"/>
    </row>
    <row r="37" spans="3:69" ht="13.8" x14ac:dyDescent="0.25">
      <c r="C37" s="247" t="s">
        <v>55</v>
      </c>
      <c r="D37" s="201"/>
      <c r="E37" s="201"/>
      <c r="F37" s="201"/>
      <c r="G37" s="201"/>
      <c r="H37" s="202"/>
      <c r="I37" s="179">
        <v>1</v>
      </c>
      <c r="J37" s="184"/>
      <c r="K37" s="184"/>
      <c r="L37" s="184"/>
      <c r="M37" s="180"/>
      <c r="N37" s="8"/>
      <c r="O37" s="9"/>
      <c r="P37" s="9"/>
      <c r="Q37" s="9"/>
      <c r="R37" s="10"/>
      <c r="S37" s="1"/>
      <c r="T37" s="2"/>
      <c r="U37" s="2"/>
      <c r="V37" s="2"/>
      <c r="W37" s="3"/>
      <c r="X37" s="15"/>
      <c r="Y37" s="16"/>
      <c r="Z37" s="16"/>
      <c r="AA37" s="16"/>
      <c r="AB37" s="17"/>
      <c r="AC37" s="1"/>
      <c r="AD37" s="2"/>
      <c r="AE37" s="3"/>
      <c r="AF37" s="8"/>
      <c r="AG37" s="9"/>
      <c r="AH37" s="9"/>
      <c r="AI37" s="9"/>
      <c r="AJ37" s="10"/>
      <c r="AK37" s="8"/>
      <c r="AL37" s="10"/>
      <c r="AM37" s="179"/>
      <c r="AN37" s="184"/>
      <c r="AO37" s="184"/>
      <c r="AP37" s="184"/>
      <c r="AQ37" s="180"/>
      <c r="AR37" s="8"/>
      <c r="AS37" s="9"/>
      <c r="AT37" s="9"/>
      <c r="AU37" s="10"/>
      <c r="AV37" s="181"/>
      <c r="AW37" s="182"/>
      <c r="AX37" s="182"/>
      <c r="AY37" s="182"/>
      <c r="AZ37" s="182"/>
      <c r="BA37" s="182"/>
      <c r="BB37" s="183"/>
      <c r="BC37" s="38">
        <f t="shared" si="0"/>
        <v>1</v>
      </c>
      <c r="BD37" s="39"/>
      <c r="BE37" s="39"/>
      <c r="BF37" s="39"/>
      <c r="BG37" s="39"/>
      <c r="BH37" s="39"/>
      <c r="BI37" s="39"/>
      <c r="BJ37" s="40"/>
      <c r="BK37" s="7"/>
      <c r="BL37" s="7"/>
      <c r="BM37" s="7"/>
      <c r="BN37" s="7"/>
      <c r="BO37" s="7"/>
      <c r="BP37" s="7"/>
      <c r="BQ37" s="7"/>
    </row>
    <row r="38" spans="3:69" ht="13.8" x14ac:dyDescent="0.25">
      <c r="C38" s="200" t="s">
        <v>49</v>
      </c>
      <c r="D38" s="201"/>
      <c r="E38" s="201"/>
      <c r="F38" s="201"/>
      <c r="G38" s="201"/>
      <c r="H38" s="202"/>
      <c r="I38" s="179"/>
      <c r="J38" s="184"/>
      <c r="K38" s="184"/>
      <c r="L38" s="184"/>
      <c r="M38" s="180"/>
      <c r="N38" s="179">
        <v>5</v>
      </c>
      <c r="O38" s="184"/>
      <c r="P38" s="184"/>
      <c r="Q38" s="184"/>
      <c r="R38" s="180"/>
      <c r="S38" s="179">
        <v>10</v>
      </c>
      <c r="T38" s="184"/>
      <c r="U38" s="184"/>
      <c r="V38" s="184"/>
      <c r="W38" s="180"/>
      <c r="X38" s="179">
        <v>5</v>
      </c>
      <c r="Y38" s="184"/>
      <c r="Z38" s="184"/>
      <c r="AA38" s="184"/>
      <c r="AB38" s="180"/>
      <c r="AC38" s="181"/>
      <c r="AD38" s="182"/>
      <c r="AE38" s="183"/>
      <c r="AF38" s="179"/>
      <c r="AG38" s="184"/>
      <c r="AH38" s="184"/>
      <c r="AI38" s="184"/>
      <c r="AJ38" s="180"/>
      <c r="AK38" s="179">
        <v>8</v>
      </c>
      <c r="AL38" s="180"/>
      <c r="AM38" s="181">
        <v>4</v>
      </c>
      <c r="AN38" s="182"/>
      <c r="AO38" s="182"/>
      <c r="AP38" s="182"/>
      <c r="AQ38" s="183"/>
      <c r="AR38" s="8"/>
      <c r="AS38" s="9"/>
      <c r="AT38" s="9"/>
      <c r="AU38" s="10"/>
      <c r="AV38" s="179"/>
      <c r="AW38" s="184"/>
      <c r="AX38" s="184"/>
      <c r="AY38" s="184"/>
      <c r="AZ38" s="184"/>
      <c r="BA38" s="184"/>
      <c r="BB38" s="180"/>
      <c r="BC38" s="38">
        <f t="shared" si="0"/>
        <v>32</v>
      </c>
      <c r="BD38" s="39"/>
      <c r="BE38" s="39"/>
      <c r="BF38" s="39"/>
      <c r="BG38" s="39"/>
      <c r="BH38" s="39"/>
      <c r="BI38" s="39"/>
      <c r="BJ38" s="40"/>
      <c r="BK38" s="7"/>
      <c r="BL38" s="7"/>
      <c r="BM38" s="7"/>
      <c r="BN38" s="7"/>
      <c r="BO38" s="7"/>
      <c r="BP38" s="7"/>
      <c r="BQ38" s="7"/>
    </row>
    <row r="39" spans="3:69" ht="13.8" x14ac:dyDescent="0.25">
      <c r="C39" s="200" t="s">
        <v>50</v>
      </c>
      <c r="D39" s="201"/>
      <c r="E39" s="201"/>
      <c r="F39" s="201"/>
      <c r="G39" s="201"/>
      <c r="H39" s="202"/>
      <c r="I39" s="179"/>
      <c r="J39" s="184"/>
      <c r="K39" s="184"/>
      <c r="L39" s="184"/>
      <c r="M39" s="180"/>
      <c r="N39" s="179">
        <v>128</v>
      </c>
      <c r="O39" s="184"/>
      <c r="P39" s="184"/>
      <c r="Q39" s="184"/>
      <c r="R39" s="180"/>
      <c r="S39" s="179"/>
      <c r="T39" s="184"/>
      <c r="U39" s="184"/>
      <c r="V39" s="184"/>
      <c r="W39" s="180"/>
      <c r="X39" s="179">
        <v>196</v>
      </c>
      <c r="Y39" s="184"/>
      <c r="Z39" s="184"/>
      <c r="AA39" s="184"/>
      <c r="AB39" s="180"/>
      <c r="AC39" s="181"/>
      <c r="AD39" s="182"/>
      <c r="AE39" s="183"/>
      <c r="AF39" s="179"/>
      <c r="AG39" s="184"/>
      <c r="AH39" s="184"/>
      <c r="AI39" s="184"/>
      <c r="AJ39" s="180"/>
      <c r="AK39" s="179">
        <v>166.05</v>
      </c>
      <c r="AL39" s="180"/>
      <c r="AM39" s="181"/>
      <c r="AN39" s="182"/>
      <c r="AO39" s="182"/>
      <c r="AP39" s="182"/>
      <c r="AQ39" s="183"/>
      <c r="AR39" s="8"/>
      <c r="AS39" s="9"/>
      <c r="AT39" s="9"/>
      <c r="AU39" s="10"/>
      <c r="AV39" s="181">
        <v>97</v>
      </c>
      <c r="AW39" s="182"/>
      <c r="AX39" s="182"/>
      <c r="AY39" s="182"/>
      <c r="AZ39" s="182"/>
      <c r="BA39" s="182"/>
      <c r="BB39" s="183"/>
      <c r="BC39" s="38">
        <f t="shared" si="0"/>
        <v>587.04999999999995</v>
      </c>
      <c r="BD39" s="39"/>
      <c r="BE39" s="39"/>
      <c r="BF39" s="39"/>
      <c r="BG39" s="39"/>
      <c r="BH39" s="39"/>
      <c r="BI39" s="39"/>
      <c r="BJ39" s="40"/>
      <c r="BK39" s="7"/>
      <c r="BL39" s="7"/>
      <c r="BM39" s="7"/>
      <c r="BN39" s="7"/>
      <c r="BO39" s="7"/>
      <c r="BP39" s="7"/>
      <c r="BQ39" s="7"/>
    </row>
    <row r="40" spans="3:69" ht="13.8" x14ac:dyDescent="0.25">
      <c r="C40" s="200" t="s">
        <v>36</v>
      </c>
      <c r="D40" s="201"/>
      <c r="E40" s="201"/>
      <c r="F40" s="201"/>
      <c r="G40" s="201"/>
      <c r="H40" s="202"/>
      <c r="I40" s="1"/>
      <c r="J40" s="2"/>
      <c r="K40" s="2"/>
      <c r="L40" s="2"/>
      <c r="M40" s="3"/>
      <c r="N40" s="1"/>
      <c r="O40" s="2"/>
      <c r="P40" s="2"/>
      <c r="Q40" s="2"/>
      <c r="R40" s="3"/>
      <c r="S40" s="179"/>
      <c r="T40" s="184"/>
      <c r="U40" s="184"/>
      <c r="V40" s="184"/>
      <c r="W40" s="180"/>
      <c r="X40" s="179">
        <v>186.3</v>
      </c>
      <c r="Y40" s="184"/>
      <c r="Z40" s="184"/>
      <c r="AA40" s="184"/>
      <c r="AB40" s="180"/>
      <c r="AC40" s="4"/>
      <c r="AD40" s="5"/>
      <c r="AE40" s="6"/>
      <c r="AF40" s="1"/>
      <c r="AG40" s="2"/>
      <c r="AH40" s="2"/>
      <c r="AI40" s="2"/>
      <c r="AJ40" s="3"/>
      <c r="AK40" s="179"/>
      <c r="AL40" s="180"/>
      <c r="AM40" s="4"/>
      <c r="AN40" s="5"/>
      <c r="AO40" s="5"/>
      <c r="AP40" s="5"/>
      <c r="AQ40" s="6"/>
      <c r="AR40" s="8"/>
      <c r="AS40" s="9"/>
      <c r="AT40" s="9"/>
      <c r="AU40" s="10"/>
      <c r="AV40" s="11"/>
      <c r="AW40" s="12"/>
      <c r="AX40" s="12"/>
      <c r="AY40" s="12"/>
      <c r="AZ40" s="12"/>
      <c r="BA40" s="12"/>
      <c r="BB40" s="13"/>
      <c r="BC40" s="38">
        <f t="shared" si="0"/>
        <v>186.3</v>
      </c>
      <c r="BD40" s="39"/>
      <c r="BE40" s="39"/>
      <c r="BF40" s="39"/>
      <c r="BG40" s="39"/>
      <c r="BH40" s="39"/>
      <c r="BI40" s="39"/>
      <c r="BJ40" s="40"/>
      <c r="BK40" s="7"/>
      <c r="BL40" s="7"/>
      <c r="BM40" s="7"/>
      <c r="BN40" s="7"/>
      <c r="BO40" s="7"/>
      <c r="BP40" s="7"/>
      <c r="BQ40" s="7"/>
    </row>
    <row r="41" spans="3:69" ht="13.8" x14ac:dyDescent="0.25">
      <c r="C41" s="247" t="s">
        <v>91</v>
      </c>
      <c r="D41" s="201"/>
      <c r="E41" s="201"/>
      <c r="F41" s="201"/>
      <c r="G41" s="201"/>
      <c r="H41" s="202"/>
      <c r="I41" s="1"/>
      <c r="J41" s="2"/>
      <c r="K41" s="2"/>
      <c r="L41" s="2"/>
      <c r="M41" s="3"/>
      <c r="N41" s="1"/>
      <c r="O41" s="2"/>
      <c r="P41" s="2"/>
      <c r="Q41" s="2"/>
      <c r="R41" s="3"/>
      <c r="S41" s="1"/>
      <c r="T41" s="2"/>
      <c r="U41" s="2"/>
      <c r="V41" s="2"/>
      <c r="W41" s="3"/>
      <c r="X41" s="15"/>
      <c r="Y41" s="16"/>
      <c r="Z41" s="16"/>
      <c r="AA41" s="16"/>
      <c r="AB41" s="17"/>
      <c r="AC41" s="181"/>
      <c r="AD41" s="182"/>
      <c r="AE41" s="183"/>
      <c r="AF41" s="1"/>
      <c r="AG41" s="2"/>
      <c r="AH41" s="2"/>
      <c r="AI41" s="2"/>
      <c r="AJ41" s="3"/>
      <c r="AK41" s="1"/>
      <c r="AL41" s="3"/>
      <c r="AM41" s="4"/>
      <c r="AN41" s="5"/>
      <c r="AO41" s="5"/>
      <c r="AP41" s="5"/>
      <c r="AQ41" s="6"/>
      <c r="AR41" s="8"/>
      <c r="AS41" s="9"/>
      <c r="AT41" s="9"/>
      <c r="AU41" s="10"/>
      <c r="AV41" s="38">
        <v>0.01</v>
      </c>
      <c r="AW41" s="39"/>
      <c r="AX41" s="39"/>
      <c r="AY41" s="39"/>
      <c r="AZ41" s="39"/>
      <c r="BA41" s="39"/>
      <c r="BB41" s="40"/>
      <c r="BC41" s="38">
        <f t="shared" si="0"/>
        <v>0.01</v>
      </c>
      <c r="BD41" s="39"/>
      <c r="BE41" s="39"/>
      <c r="BF41" s="39"/>
      <c r="BG41" s="39"/>
      <c r="BH41" s="39"/>
      <c r="BI41" s="39"/>
      <c r="BJ41" s="40"/>
      <c r="BK41" s="7"/>
      <c r="BL41" s="7"/>
      <c r="BM41" s="7"/>
      <c r="BN41" s="7"/>
      <c r="BO41" s="7"/>
      <c r="BP41" s="7"/>
      <c r="BQ41" s="7"/>
    </row>
    <row r="42" spans="3:69" ht="13.8" x14ac:dyDescent="0.25">
      <c r="C42" s="200" t="s">
        <v>51</v>
      </c>
      <c r="D42" s="201"/>
      <c r="E42" s="201"/>
      <c r="F42" s="201"/>
      <c r="G42" s="201"/>
      <c r="H42" s="202"/>
      <c r="I42" s="1"/>
      <c r="J42" s="2"/>
      <c r="K42" s="2"/>
      <c r="L42" s="2"/>
      <c r="M42" s="3"/>
      <c r="N42" s="1"/>
      <c r="O42" s="2"/>
      <c r="P42" s="2"/>
      <c r="Q42" s="2"/>
      <c r="R42" s="3"/>
      <c r="S42" s="1"/>
      <c r="T42" s="2"/>
      <c r="U42" s="2"/>
      <c r="V42" s="2"/>
      <c r="W42" s="3"/>
      <c r="X42" s="15"/>
      <c r="Y42" s="16"/>
      <c r="Z42" s="16"/>
      <c r="AA42" s="16"/>
      <c r="AB42" s="17"/>
      <c r="AC42" s="181">
        <v>20</v>
      </c>
      <c r="AD42" s="182"/>
      <c r="AE42" s="183"/>
      <c r="AF42" s="1"/>
      <c r="AG42" s="2"/>
      <c r="AH42" s="2"/>
      <c r="AI42" s="2"/>
      <c r="AJ42" s="3"/>
      <c r="AK42" s="1"/>
      <c r="AL42" s="3"/>
      <c r="AM42" s="4"/>
      <c r="AN42" s="5"/>
      <c r="AO42" s="5"/>
      <c r="AP42" s="5"/>
      <c r="AQ42" s="6"/>
      <c r="AR42" s="8"/>
      <c r="AS42" s="9"/>
      <c r="AT42" s="9"/>
      <c r="AU42" s="10"/>
      <c r="AV42" s="11"/>
      <c r="AW42" s="12"/>
      <c r="AX42" s="12"/>
      <c r="AY42" s="12"/>
      <c r="AZ42" s="12"/>
      <c r="BA42" s="12"/>
      <c r="BB42" s="13"/>
      <c r="BC42" s="38">
        <f t="shared" si="0"/>
        <v>20</v>
      </c>
      <c r="BD42" s="39"/>
      <c r="BE42" s="39"/>
      <c r="BF42" s="39"/>
      <c r="BG42" s="39"/>
      <c r="BH42" s="39"/>
      <c r="BI42" s="39"/>
      <c r="BJ42" s="40"/>
      <c r="BK42" s="7"/>
      <c r="BL42" s="7"/>
      <c r="BM42" s="7"/>
      <c r="BN42" s="7"/>
      <c r="BO42" s="7"/>
      <c r="BP42" s="7"/>
      <c r="BQ42" s="7"/>
    </row>
    <row r="43" spans="3:69" ht="13.8" x14ac:dyDescent="0.25">
      <c r="C43" s="247" t="s">
        <v>101</v>
      </c>
      <c r="D43" s="201"/>
      <c r="E43" s="201"/>
      <c r="F43" s="201"/>
      <c r="G43" s="201"/>
      <c r="H43" s="202"/>
      <c r="I43" s="1"/>
      <c r="J43" s="2"/>
      <c r="K43" s="2"/>
      <c r="L43" s="2"/>
      <c r="M43" s="3"/>
      <c r="N43" s="1"/>
      <c r="O43" s="2"/>
      <c r="P43" s="2"/>
      <c r="Q43" s="2"/>
      <c r="R43" s="3"/>
      <c r="S43" s="1"/>
      <c r="T43" s="2"/>
      <c r="U43" s="2"/>
      <c r="V43" s="2"/>
      <c r="W43" s="3"/>
      <c r="X43" s="15"/>
      <c r="Y43" s="16"/>
      <c r="Z43" s="16"/>
      <c r="AA43" s="16"/>
      <c r="AB43" s="17"/>
      <c r="AC43" s="181">
        <v>25</v>
      </c>
      <c r="AD43" s="182"/>
      <c r="AE43" s="183"/>
      <c r="AF43" s="1"/>
      <c r="AG43" s="2"/>
      <c r="AH43" s="2"/>
      <c r="AI43" s="2"/>
      <c r="AJ43" s="3"/>
      <c r="AK43" s="179"/>
      <c r="AL43" s="180"/>
      <c r="AM43" s="4"/>
      <c r="AN43" s="5"/>
      <c r="AO43" s="5"/>
      <c r="AP43" s="5"/>
      <c r="AQ43" s="6"/>
      <c r="AR43" s="8"/>
      <c r="AS43" s="9"/>
      <c r="AT43" s="9"/>
      <c r="AU43" s="10"/>
      <c r="AV43" s="11"/>
      <c r="AW43" s="12"/>
      <c r="AX43" s="12"/>
      <c r="AY43" s="12"/>
      <c r="AZ43" s="12"/>
      <c r="BA43" s="12"/>
      <c r="BB43" s="13"/>
      <c r="BC43" s="38">
        <f t="shared" si="0"/>
        <v>25</v>
      </c>
      <c r="BD43" s="39"/>
      <c r="BE43" s="39"/>
      <c r="BF43" s="39"/>
      <c r="BG43" s="39"/>
      <c r="BH43" s="39"/>
      <c r="BI43" s="39"/>
      <c r="BJ43" s="40"/>
      <c r="BK43" s="7"/>
      <c r="BL43" s="7"/>
      <c r="BM43" s="7"/>
      <c r="BN43" s="7"/>
      <c r="BO43" s="7"/>
      <c r="BP43" s="7"/>
      <c r="BQ43" s="7"/>
    </row>
    <row r="44" spans="3:69" ht="13.8" x14ac:dyDescent="0.25">
      <c r="C44" s="200" t="s">
        <v>52</v>
      </c>
      <c r="D44" s="201"/>
      <c r="E44" s="201"/>
      <c r="F44" s="201"/>
      <c r="G44" s="201"/>
      <c r="H44" s="202"/>
      <c r="I44" s="179"/>
      <c r="J44" s="184"/>
      <c r="K44" s="184"/>
      <c r="L44" s="184"/>
      <c r="M44" s="180"/>
      <c r="N44" s="179"/>
      <c r="O44" s="184"/>
      <c r="P44" s="184"/>
      <c r="Q44" s="184"/>
      <c r="R44" s="180"/>
      <c r="S44" s="179"/>
      <c r="T44" s="184"/>
      <c r="U44" s="184"/>
      <c r="V44" s="184"/>
      <c r="W44" s="180"/>
      <c r="X44" s="179"/>
      <c r="Y44" s="184"/>
      <c r="Z44" s="184"/>
      <c r="AA44" s="184"/>
      <c r="AB44" s="180"/>
      <c r="AC44" s="181"/>
      <c r="AD44" s="182"/>
      <c r="AE44" s="183"/>
      <c r="AF44" s="179"/>
      <c r="AG44" s="184"/>
      <c r="AH44" s="184"/>
      <c r="AI44" s="184"/>
      <c r="AJ44" s="180"/>
      <c r="AK44" s="179"/>
      <c r="AL44" s="180"/>
      <c r="AM44" s="179">
        <v>37.5</v>
      </c>
      <c r="AN44" s="184"/>
      <c r="AO44" s="184"/>
      <c r="AP44" s="184"/>
      <c r="AQ44" s="180"/>
      <c r="AR44" s="179"/>
      <c r="AS44" s="184"/>
      <c r="AT44" s="184"/>
      <c r="AU44" s="180"/>
      <c r="AV44" s="181"/>
      <c r="AW44" s="182"/>
      <c r="AX44" s="182"/>
      <c r="AY44" s="182"/>
      <c r="AZ44" s="182"/>
      <c r="BA44" s="182"/>
      <c r="BB44" s="183"/>
      <c r="BC44" s="38">
        <f t="shared" si="0"/>
        <v>37.5</v>
      </c>
      <c r="BD44" s="39"/>
      <c r="BE44" s="39"/>
      <c r="BF44" s="39"/>
      <c r="BG44" s="39"/>
      <c r="BH44" s="39"/>
      <c r="BI44" s="39"/>
      <c r="BJ44" s="40"/>
      <c r="BK44" s="7"/>
      <c r="BL44" s="7"/>
      <c r="BM44" s="7"/>
      <c r="BN44" s="7"/>
      <c r="BO44" s="7"/>
      <c r="BP44" s="7"/>
      <c r="BQ44" s="7"/>
    </row>
    <row r="45" spans="3:69" ht="13.8" x14ac:dyDescent="0.25">
      <c r="C45" s="247" t="s">
        <v>89</v>
      </c>
      <c r="D45" s="201"/>
      <c r="E45" s="201"/>
      <c r="F45" s="201"/>
      <c r="G45" s="201"/>
      <c r="H45" s="202"/>
      <c r="I45" s="1"/>
      <c r="J45" s="2"/>
      <c r="K45" s="2"/>
      <c r="L45" s="2"/>
      <c r="M45" s="3"/>
      <c r="N45" s="1"/>
      <c r="O45" s="2"/>
      <c r="P45" s="2"/>
      <c r="Q45" s="2"/>
      <c r="R45" s="3"/>
      <c r="S45" s="1"/>
      <c r="T45" s="2"/>
      <c r="U45" s="2"/>
      <c r="V45" s="2"/>
      <c r="W45" s="3"/>
      <c r="X45" s="15"/>
      <c r="Y45" s="16"/>
      <c r="Z45" s="16"/>
      <c r="AA45" s="16"/>
      <c r="AB45" s="17"/>
      <c r="AC45" s="4"/>
      <c r="AD45" s="5"/>
      <c r="AE45" s="6"/>
      <c r="AF45" s="1"/>
      <c r="AG45" s="2"/>
      <c r="AH45" s="2"/>
      <c r="AI45" s="2"/>
      <c r="AJ45" s="3"/>
      <c r="AK45" s="38"/>
      <c r="AL45" s="40"/>
      <c r="AM45" s="4"/>
      <c r="AN45" s="5"/>
      <c r="AO45" s="5"/>
      <c r="AP45" s="5"/>
      <c r="AQ45" s="6"/>
      <c r="AR45" s="179">
        <v>15.3</v>
      </c>
      <c r="AS45" s="184"/>
      <c r="AT45" s="184"/>
      <c r="AU45" s="180"/>
      <c r="AV45" s="38"/>
      <c r="AW45" s="39"/>
      <c r="AX45" s="39"/>
      <c r="AY45" s="39"/>
      <c r="AZ45" s="39"/>
      <c r="BA45" s="39"/>
      <c r="BB45" s="40"/>
      <c r="BC45" s="38">
        <f t="shared" si="0"/>
        <v>15.3</v>
      </c>
      <c r="BD45" s="39"/>
      <c r="BE45" s="39"/>
      <c r="BF45" s="39"/>
      <c r="BG45" s="39"/>
      <c r="BH45" s="39"/>
      <c r="BI45" s="39"/>
      <c r="BJ45" s="40"/>
      <c r="BK45" s="7"/>
      <c r="BL45" s="7"/>
      <c r="BM45" s="7"/>
      <c r="BN45" s="7"/>
      <c r="BO45" s="7"/>
      <c r="BP45" s="7"/>
      <c r="BQ45" s="7"/>
    </row>
    <row r="46" spans="3:69" ht="13.8" x14ac:dyDescent="0.25">
      <c r="C46" s="247" t="s">
        <v>53</v>
      </c>
      <c r="D46" s="248"/>
      <c r="E46" s="248"/>
      <c r="F46" s="248"/>
      <c r="G46" s="248"/>
      <c r="H46" s="249"/>
      <c r="I46" s="1"/>
      <c r="J46" s="2"/>
      <c r="K46" s="2"/>
      <c r="L46" s="2"/>
      <c r="M46" s="3"/>
      <c r="N46" s="1"/>
      <c r="O46" s="2"/>
      <c r="P46" s="2"/>
      <c r="Q46" s="2"/>
      <c r="R46" s="3"/>
      <c r="S46" s="1"/>
      <c r="T46" s="2"/>
      <c r="U46" s="2"/>
      <c r="V46" s="2"/>
      <c r="W46" s="3"/>
      <c r="X46" s="15"/>
      <c r="Y46" s="16"/>
      <c r="Z46" s="16"/>
      <c r="AA46" s="16"/>
      <c r="AB46" s="17"/>
      <c r="AC46" s="4"/>
      <c r="AD46" s="5"/>
      <c r="AE46" s="6"/>
      <c r="AF46" s="179">
        <v>200</v>
      </c>
      <c r="AG46" s="184"/>
      <c r="AH46" s="184"/>
      <c r="AI46" s="184"/>
      <c r="AJ46" s="180"/>
      <c r="AK46" s="179"/>
      <c r="AL46" s="180"/>
      <c r="AM46" s="181">
        <v>200</v>
      </c>
      <c r="AN46" s="182"/>
      <c r="AO46" s="182"/>
      <c r="AP46" s="182"/>
      <c r="AQ46" s="183"/>
      <c r="AR46" s="1"/>
      <c r="AS46" s="2"/>
      <c r="AT46" s="2"/>
      <c r="AU46" s="3"/>
      <c r="AV46" s="181"/>
      <c r="AW46" s="182"/>
      <c r="AX46" s="182"/>
      <c r="AY46" s="182"/>
      <c r="AZ46" s="182"/>
      <c r="BA46" s="182"/>
      <c r="BB46" s="183"/>
      <c r="BC46" s="38">
        <f t="shared" si="0"/>
        <v>400</v>
      </c>
      <c r="BD46" s="39"/>
      <c r="BE46" s="39"/>
      <c r="BF46" s="39"/>
      <c r="BG46" s="39"/>
      <c r="BH46" s="39"/>
      <c r="BI46" s="39"/>
      <c r="BJ46" s="40"/>
      <c r="BK46" s="7"/>
      <c r="BL46" s="7"/>
      <c r="BM46" s="7"/>
      <c r="BN46" s="7"/>
      <c r="BO46" s="7"/>
      <c r="BP46" s="7"/>
      <c r="BQ46" s="7"/>
    </row>
    <row r="47" spans="3:69" ht="13.8" x14ac:dyDescent="0.25">
      <c r="C47" s="247" t="s">
        <v>54</v>
      </c>
      <c r="D47" s="248"/>
      <c r="E47" s="248"/>
      <c r="F47" s="248"/>
      <c r="G47" s="248"/>
      <c r="H47" s="249"/>
      <c r="I47" s="1"/>
      <c r="J47" s="2"/>
      <c r="K47" s="2"/>
      <c r="L47" s="2"/>
      <c r="M47" s="3"/>
      <c r="N47" s="1"/>
      <c r="O47" s="2"/>
      <c r="P47" s="2"/>
      <c r="Q47" s="2"/>
      <c r="R47" s="3"/>
      <c r="S47" s="1"/>
      <c r="T47" s="2"/>
      <c r="U47" s="2"/>
      <c r="V47" s="2"/>
      <c r="W47" s="3"/>
      <c r="X47" s="15"/>
      <c r="Y47" s="16"/>
      <c r="Z47" s="16"/>
      <c r="AA47" s="16"/>
      <c r="AB47" s="17"/>
      <c r="AC47" s="4"/>
      <c r="AD47" s="5"/>
      <c r="AE47" s="6"/>
      <c r="AF47" s="1"/>
      <c r="AG47" s="2"/>
      <c r="AH47" s="2"/>
      <c r="AI47" s="2"/>
      <c r="AJ47" s="3"/>
      <c r="AK47" s="1"/>
      <c r="AL47" s="3"/>
      <c r="AM47" s="181"/>
      <c r="AN47" s="182"/>
      <c r="AO47" s="182"/>
      <c r="AP47" s="182"/>
      <c r="AQ47" s="183"/>
      <c r="AR47" s="1"/>
      <c r="AS47" s="2"/>
      <c r="AT47" s="2"/>
      <c r="AU47" s="3"/>
      <c r="AV47" s="4"/>
      <c r="AW47" s="5"/>
      <c r="AX47" s="5"/>
      <c r="AY47" s="5"/>
      <c r="AZ47" s="5"/>
      <c r="BA47" s="5"/>
      <c r="BB47" s="6"/>
      <c r="BC47" s="38">
        <f t="shared" si="0"/>
        <v>0</v>
      </c>
      <c r="BD47" s="39"/>
      <c r="BE47" s="39"/>
      <c r="BF47" s="39"/>
      <c r="BG47" s="39"/>
      <c r="BH47" s="39"/>
      <c r="BI47" s="39"/>
      <c r="BJ47" s="40"/>
      <c r="BK47" s="7"/>
      <c r="BL47" s="7"/>
      <c r="BM47" s="7"/>
      <c r="BN47" s="7"/>
      <c r="BO47" s="7"/>
      <c r="BP47" s="7"/>
      <c r="BQ47" s="7"/>
    </row>
    <row r="48" spans="3:69" ht="13.8" x14ac:dyDescent="0.25">
      <c r="C48" s="247" t="s">
        <v>86</v>
      </c>
      <c r="D48" s="248"/>
      <c r="E48" s="248"/>
      <c r="F48" s="248"/>
      <c r="G48" s="248"/>
      <c r="H48" s="249"/>
      <c r="I48" s="1"/>
      <c r="J48" s="2"/>
      <c r="K48" s="2"/>
      <c r="L48" s="2"/>
      <c r="M48" s="3"/>
      <c r="N48" s="1"/>
      <c r="O48" s="2"/>
      <c r="P48" s="2"/>
      <c r="Q48" s="2"/>
      <c r="R48" s="3"/>
      <c r="S48" s="185"/>
      <c r="T48" s="186"/>
      <c r="U48" s="186"/>
      <c r="V48" s="186"/>
      <c r="W48" s="187"/>
      <c r="X48" s="185">
        <v>1.4999999999999999E-2</v>
      </c>
      <c r="Y48" s="186"/>
      <c r="Z48" s="186"/>
      <c r="AA48" s="186"/>
      <c r="AB48" s="187"/>
      <c r="AC48" s="4"/>
      <c r="AD48" s="5"/>
      <c r="AE48" s="6"/>
      <c r="AF48" s="1"/>
      <c r="AG48" s="2"/>
      <c r="AH48" s="2"/>
      <c r="AI48" s="2"/>
      <c r="AJ48" s="3"/>
      <c r="AK48" s="1"/>
      <c r="AL48" s="3"/>
      <c r="AM48" s="181"/>
      <c r="AN48" s="182"/>
      <c r="AO48" s="182"/>
      <c r="AP48" s="182"/>
      <c r="AQ48" s="183"/>
      <c r="AR48" s="1"/>
      <c r="AS48" s="2"/>
      <c r="AT48" s="2"/>
      <c r="AU48" s="3"/>
      <c r="AV48" s="4"/>
      <c r="AW48" s="5"/>
      <c r="AX48" s="5"/>
      <c r="AY48" s="5"/>
      <c r="AZ48" s="5"/>
      <c r="BA48" s="5"/>
      <c r="BB48" s="6"/>
      <c r="BC48" s="38">
        <f>SUM(AM48)</f>
        <v>0</v>
      </c>
      <c r="BD48" s="39"/>
      <c r="BE48" s="39"/>
      <c r="BF48" s="39"/>
      <c r="BG48" s="39"/>
      <c r="BH48" s="39"/>
      <c r="BI48" s="39"/>
      <c r="BJ48" s="40"/>
      <c r="BK48" s="7"/>
      <c r="BL48" s="7"/>
      <c r="BM48" s="7"/>
      <c r="BN48" s="7"/>
      <c r="BO48" s="7"/>
      <c r="BP48" s="7"/>
      <c r="BQ48" s="7"/>
    </row>
    <row r="49" spans="3:69" ht="15" customHeight="1" x14ac:dyDescent="0.25">
      <c r="C49" s="206" t="s">
        <v>29</v>
      </c>
      <c r="D49" s="207"/>
      <c r="E49" s="207"/>
      <c r="F49" s="207"/>
      <c r="G49" s="207"/>
      <c r="H49" s="208"/>
      <c r="I49" s="87"/>
      <c r="J49" s="88"/>
      <c r="K49" s="88"/>
      <c r="L49" s="88"/>
      <c r="M49" s="89"/>
      <c r="N49" s="87"/>
      <c r="O49" s="88"/>
      <c r="P49" s="88"/>
      <c r="Q49" s="88"/>
      <c r="R49" s="89"/>
      <c r="S49" s="87"/>
      <c r="T49" s="88"/>
      <c r="U49" s="88"/>
      <c r="V49" s="88"/>
      <c r="W49" s="89"/>
      <c r="X49" s="87"/>
      <c r="Y49" s="88"/>
      <c r="Z49" s="88"/>
      <c r="AA49" s="88"/>
      <c r="AB49" s="89"/>
      <c r="AC49" s="87"/>
      <c r="AD49" s="88"/>
      <c r="AE49" s="89"/>
      <c r="AF49" s="87"/>
      <c r="AG49" s="88"/>
      <c r="AH49" s="88"/>
      <c r="AI49" s="88"/>
      <c r="AJ49" s="89"/>
      <c r="AK49" s="243"/>
      <c r="AL49" s="244"/>
      <c r="AM49" s="87"/>
      <c r="AN49" s="88"/>
      <c r="AO49" s="88"/>
      <c r="AP49" s="88"/>
      <c r="AQ49" s="89"/>
      <c r="AR49" s="87">
        <v>0.02</v>
      </c>
      <c r="AS49" s="88"/>
      <c r="AT49" s="88"/>
      <c r="AU49" s="89"/>
      <c r="AV49" s="225"/>
      <c r="AW49" s="226"/>
      <c r="AX49" s="226"/>
      <c r="AY49" s="226"/>
      <c r="AZ49" s="226"/>
      <c r="BA49" s="226"/>
      <c r="BB49" s="227"/>
      <c r="BC49" s="38">
        <f>SUM(I49:BB49)</f>
        <v>0.02</v>
      </c>
      <c r="BD49" s="39"/>
      <c r="BE49" s="39"/>
      <c r="BF49" s="39"/>
      <c r="BG49" s="39"/>
      <c r="BH49" s="39"/>
      <c r="BI49" s="39"/>
      <c r="BJ49" s="40"/>
      <c r="BK49" s="199"/>
      <c r="BL49" s="199"/>
      <c r="BM49" s="199"/>
      <c r="BN49" s="199"/>
      <c r="BO49" s="199"/>
      <c r="BP49" s="199"/>
      <c r="BQ49" s="199"/>
    </row>
  </sheetData>
  <mergeCells count="528">
    <mergeCell ref="BC48:BJ48"/>
    <mergeCell ref="BC36:BJ36"/>
    <mergeCell ref="BC37:BJ37"/>
    <mergeCell ref="BC38:BJ38"/>
    <mergeCell ref="BC39:BJ39"/>
    <mergeCell ref="BC40:BJ40"/>
    <mergeCell ref="BC41:BJ41"/>
    <mergeCell ref="BC42:BJ42"/>
    <mergeCell ref="BC43:BJ43"/>
    <mergeCell ref="BC44:BJ44"/>
    <mergeCell ref="BC45:BJ45"/>
    <mergeCell ref="BC46:BJ46"/>
    <mergeCell ref="BC47:BJ47"/>
    <mergeCell ref="C36:H36"/>
    <mergeCell ref="AV36:BB36"/>
    <mergeCell ref="AV37:BB37"/>
    <mergeCell ref="AV38:BB38"/>
    <mergeCell ref="AV45:BB45"/>
    <mergeCell ref="AV46:BB46"/>
    <mergeCell ref="AR44:AU44"/>
    <mergeCell ref="AV44:BB44"/>
    <mergeCell ref="C45:H45"/>
    <mergeCell ref="AK45:AL45"/>
    <mergeCell ref="C46:H46"/>
    <mergeCell ref="AK46:AL46"/>
    <mergeCell ref="C44:H44"/>
    <mergeCell ref="I44:M44"/>
    <mergeCell ref="N44:R44"/>
    <mergeCell ref="S44:W44"/>
    <mergeCell ref="X44:AB44"/>
    <mergeCell ref="AC44:AE44"/>
    <mergeCell ref="C39:H39"/>
    <mergeCell ref="I39:M39"/>
    <mergeCell ref="N39:R39"/>
    <mergeCell ref="S39:W39"/>
    <mergeCell ref="X39:AB39"/>
    <mergeCell ref="AC39:AE39"/>
    <mergeCell ref="C48:H48"/>
    <mergeCell ref="AM48:AQ48"/>
    <mergeCell ref="C37:H37"/>
    <mergeCell ref="AM37:AQ37"/>
    <mergeCell ref="C47:H47"/>
    <mergeCell ref="AM47:AQ47"/>
    <mergeCell ref="C41:H41"/>
    <mergeCell ref="AC41:AE41"/>
    <mergeCell ref="C42:H42"/>
    <mergeCell ref="AC42:AE42"/>
    <mergeCell ref="C43:H43"/>
    <mergeCell ref="AK43:AL43"/>
    <mergeCell ref="AK40:AL40"/>
    <mergeCell ref="C40:H40"/>
    <mergeCell ref="X40:AB40"/>
    <mergeCell ref="C38:H38"/>
    <mergeCell ref="X38:AB38"/>
    <mergeCell ref="I38:M38"/>
    <mergeCell ref="N38:R38"/>
    <mergeCell ref="S38:W38"/>
    <mergeCell ref="AC38:AE38"/>
    <mergeCell ref="AF38:AJ38"/>
    <mergeCell ref="AK38:AL38"/>
    <mergeCell ref="AM38:AQ38"/>
    <mergeCell ref="BK35:BQ35"/>
    <mergeCell ref="C49:H49"/>
    <mergeCell ref="I49:M49"/>
    <mergeCell ref="N49:R49"/>
    <mergeCell ref="S49:W49"/>
    <mergeCell ref="X49:AB49"/>
    <mergeCell ref="AC49:AE49"/>
    <mergeCell ref="AR35:AU35"/>
    <mergeCell ref="AV35:BB35"/>
    <mergeCell ref="AF49:AJ49"/>
    <mergeCell ref="AK49:AL49"/>
    <mergeCell ref="AM49:AQ49"/>
    <mergeCell ref="AR49:AU49"/>
    <mergeCell ref="AV49:BB49"/>
    <mergeCell ref="BC35:BJ35"/>
    <mergeCell ref="BK49:BQ49"/>
    <mergeCell ref="BC49:BJ49"/>
    <mergeCell ref="C35:H35"/>
    <mergeCell ref="I35:M35"/>
    <mergeCell ref="N35:R35"/>
    <mergeCell ref="S35:W35"/>
    <mergeCell ref="X35:AB35"/>
    <mergeCell ref="AC35:AE35"/>
    <mergeCell ref="AF35:AJ35"/>
    <mergeCell ref="AK35:AL35"/>
    <mergeCell ref="AM35:AQ35"/>
    <mergeCell ref="AM34:AQ34"/>
    <mergeCell ref="AR34:AU34"/>
    <mergeCell ref="AV34:BB34"/>
    <mergeCell ref="BC33:BJ33"/>
    <mergeCell ref="BK33:BQ33"/>
    <mergeCell ref="C34:H34"/>
    <mergeCell ref="I34:M34"/>
    <mergeCell ref="N34:R34"/>
    <mergeCell ref="S34:W34"/>
    <mergeCell ref="X34:AB34"/>
    <mergeCell ref="AC34:AE34"/>
    <mergeCell ref="AR33:AU33"/>
    <mergeCell ref="AV33:BB33"/>
    <mergeCell ref="BK34:BQ34"/>
    <mergeCell ref="BC34:BJ34"/>
    <mergeCell ref="AF34:AJ34"/>
    <mergeCell ref="AK34:AL34"/>
    <mergeCell ref="C33:H33"/>
    <mergeCell ref="I33:M33"/>
    <mergeCell ref="N33:R33"/>
    <mergeCell ref="S33:W33"/>
    <mergeCell ref="X33:AB33"/>
    <mergeCell ref="AC33:AE33"/>
    <mergeCell ref="AF33:AJ33"/>
    <mergeCell ref="AK33:AL33"/>
    <mergeCell ref="AM33:AQ33"/>
    <mergeCell ref="BK31:BQ31"/>
    <mergeCell ref="C32:H32"/>
    <mergeCell ref="I32:M32"/>
    <mergeCell ref="N32:R32"/>
    <mergeCell ref="S32:W32"/>
    <mergeCell ref="X32:AB32"/>
    <mergeCell ref="AC32:AE32"/>
    <mergeCell ref="AR31:AU31"/>
    <mergeCell ref="AV31:BB31"/>
    <mergeCell ref="AF32:AJ32"/>
    <mergeCell ref="AK32:AL32"/>
    <mergeCell ref="AM32:AQ32"/>
    <mergeCell ref="AR32:AU32"/>
    <mergeCell ref="AV32:BB32"/>
    <mergeCell ref="BC31:BJ31"/>
    <mergeCell ref="BK32:BQ32"/>
    <mergeCell ref="BC32:BJ32"/>
    <mergeCell ref="C31:H31"/>
    <mergeCell ref="I31:M31"/>
    <mergeCell ref="N31:R31"/>
    <mergeCell ref="S31:W31"/>
    <mergeCell ref="X31:AB31"/>
    <mergeCell ref="AC31:AE31"/>
    <mergeCell ref="AF31:AJ31"/>
    <mergeCell ref="AK31:AL31"/>
    <mergeCell ref="AM31:AQ31"/>
    <mergeCell ref="AM30:AQ30"/>
    <mergeCell ref="AR30:AU30"/>
    <mergeCell ref="AV30:BB30"/>
    <mergeCell ref="BC29:BJ29"/>
    <mergeCell ref="BK29:BQ29"/>
    <mergeCell ref="C30:H30"/>
    <mergeCell ref="I30:M30"/>
    <mergeCell ref="N30:R30"/>
    <mergeCell ref="S30:W30"/>
    <mergeCell ref="X30:AB30"/>
    <mergeCell ref="AC30:AE30"/>
    <mergeCell ref="AR29:AU29"/>
    <mergeCell ref="AV29:BB29"/>
    <mergeCell ref="BK30:BQ30"/>
    <mergeCell ref="BC30:BJ30"/>
    <mergeCell ref="AF30:AJ30"/>
    <mergeCell ref="AK30:AL30"/>
    <mergeCell ref="C29:H29"/>
    <mergeCell ref="I29:M29"/>
    <mergeCell ref="N29:R29"/>
    <mergeCell ref="S29:W29"/>
    <mergeCell ref="X29:AB29"/>
    <mergeCell ref="AC29:AE29"/>
    <mergeCell ref="AF29:AJ29"/>
    <mergeCell ref="AK29:AL29"/>
    <mergeCell ref="AM29:AQ29"/>
    <mergeCell ref="BK27:BQ27"/>
    <mergeCell ref="C28:H28"/>
    <mergeCell ref="I28:M28"/>
    <mergeCell ref="N28:R28"/>
    <mergeCell ref="S28:W28"/>
    <mergeCell ref="X28:AB28"/>
    <mergeCell ref="AC28:AE28"/>
    <mergeCell ref="AR27:AU27"/>
    <mergeCell ref="AV27:BB27"/>
    <mergeCell ref="AF28:AJ28"/>
    <mergeCell ref="AK28:AL28"/>
    <mergeCell ref="AM28:AQ28"/>
    <mergeCell ref="AR28:AU28"/>
    <mergeCell ref="AV28:BB28"/>
    <mergeCell ref="BC27:BJ27"/>
    <mergeCell ref="BK28:BQ28"/>
    <mergeCell ref="BC28:BJ28"/>
    <mergeCell ref="C27:H27"/>
    <mergeCell ref="I27:M27"/>
    <mergeCell ref="N27:R27"/>
    <mergeCell ref="S27:W27"/>
    <mergeCell ref="X27:AB27"/>
    <mergeCell ref="AC27:AE27"/>
    <mergeCell ref="AF27:AJ27"/>
    <mergeCell ref="AK27:AL27"/>
    <mergeCell ref="AM27:AQ27"/>
    <mergeCell ref="AM26:AQ26"/>
    <mergeCell ref="AR26:AU26"/>
    <mergeCell ref="AV26:BB26"/>
    <mergeCell ref="BC25:BJ25"/>
    <mergeCell ref="BK25:BQ25"/>
    <mergeCell ref="C26:H26"/>
    <mergeCell ref="I26:M26"/>
    <mergeCell ref="N26:R26"/>
    <mergeCell ref="S26:W26"/>
    <mergeCell ref="X26:AB26"/>
    <mergeCell ref="AC26:AE26"/>
    <mergeCell ref="AR25:AU25"/>
    <mergeCell ref="AV25:BB25"/>
    <mergeCell ref="BK26:BQ26"/>
    <mergeCell ref="BC26:BJ26"/>
    <mergeCell ref="AF26:AJ26"/>
    <mergeCell ref="AK26:AL26"/>
    <mergeCell ref="C25:H25"/>
    <mergeCell ref="I25:M25"/>
    <mergeCell ref="N25:R25"/>
    <mergeCell ref="S25:W25"/>
    <mergeCell ref="X25:AB25"/>
    <mergeCell ref="AC25:AE25"/>
    <mergeCell ref="AF25:AJ25"/>
    <mergeCell ref="AK25:AL25"/>
    <mergeCell ref="AM25:AQ25"/>
    <mergeCell ref="BK23:BQ23"/>
    <mergeCell ref="C24:H24"/>
    <mergeCell ref="I24:M24"/>
    <mergeCell ref="N24:R24"/>
    <mergeCell ref="S24:W24"/>
    <mergeCell ref="X24:AB24"/>
    <mergeCell ref="AC24:AE24"/>
    <mergeCell ref="AR23:AU23"/>
    <mergeCell ref="AV23:BB23"/>
    <mergeCell ref="AF24:AJ24"/>
    <mergeCell ref="AK24:AL24"/>
    <mergeCell ref="AM24:AQ24"/>
    <mergeCell ref="AR24:AU24"/>
    <mergeCell ref="AV24:BB24"/>
    <mergeCell ref="BC23:BJ23"/>
    <mergeCell ref="BK24:BQ24"/>
    <mergeCell ref="BC24:BJ24"/>
    <mergeCell ref="C23:H23"/>
    <mergeCell ref="I23:M23"/>
    <mergeCell ref="N23:R23"/>
    <mergeCell ref="S23:W23"/>
    <mergeCell ref="X23:AB23"/>
    <mergeCell ref="AC23:AE23"/>
    <mergeCell ref="AF23:AJ23"/>
    <mergeCell ref="AK23:AL23"/>
    <mergeCell ref="AM23:AQ23"/>
    <mergeCell ref="AM22:AQ22"/>
    <mergeCell ref="AR22:AU22"/>
    <mergeCell ref="AV22:BB22"/>
    <mergeCell ref="BC21:BJ21"/>
    <mergeCell ref="BK21:BQ21"/>
    <mergeCell ref="C22:H22"/>
    <mergeCell ref="I22:M22"/>
    <mergeCell ref="N22:R22"/>
    <mergeCell ref="S22:W22"/>
    <mergeCell ref="X22:AB22"/>
    <mergeCell ref="AC22:AE22"/>
    <mergeCell ref="AR21:AU21"/>
    <mergeCell ref="AV21:BB21"/>
    <mergeCell ref="BK22:BQ22"/>
    <mergeCell ref="BC22:BJ22"/>
    <mergeCell ref="AF22:AJ22"/>
    <mergeCell ref="AK22:AL22"/>
    <mergeCell ref="C21:H21"/>
    <mergeCell ref="I21:M21"/>
    <mergeCell ref="N21:R21"/>
    <mergeCell ref="S21:W21"/>
    <mergeCell ref="X21:AB21"/>
    <mergeCell ref="AC21:AE21"/>
    <mergeCell ref="AF21:AJ21"/>
    <mergeCell ref="AK21:AL21"/>
    <mergeCell ref="AM21:AQ21"/>
    <mergeCell ref="BK19:BQ19"/>
    <mergeCell ref="C20:H20"/>
    <mergeCell ref="I20:M20"/>
    <mergeCell ref="N20:R20"/>
    <mergeCell ref="S20:W20"/>
    <mergeCell ref="X20:AB20"/>
    <mergeCell ref="AC20:AE20"/>
    <mergeCell ref="AR19:AU19"/>
    <mergeCell ref="AV19:BB19"/>
    <mergeCell ref="AF20:AJ20"/>
    <mergeCell ref="AK20:AL20"/>
    <mergeCell ref="AM20:AQ20"/>
    <mergeCell ref="AR20:AU20"/>
    <mergeCell ref="AV20:BB20"/>
    <mergeCell ref="BC19:BJ19"/>
    <mergeCell ref="BK20:BQ20"/>
    <mergeCell ref="BC20:BJ20"/>
    <mergeCell ref="C19:H19"/>
    <mergeCell ref="I19:M19"/>
    <mergeCell ref="N19:R19"/>
    <mergeCell ref="S19:W19"/>
    <mergeCell ref="X19:AB19"/>
    <mergeCell ref="AC19:AE19"/>
    <mergeCell ref="AF19:AJ19"/>
    <mergeCell ref="AK19:AL19"/>
    <mergeCell ref="AM19:AQ19"/>
    <mergeCell ref="AM18:AQ18"/>
    <mergeCell ref="AR18:AU18"/>
    <mergeCell ref="AV18:BB18"/>
    <mergeCell ref="BC17:BJ17"/>
    <mergeCell ref="BK17:BQ17"/>
    <mergeCell ref="C18:H18"/>
    <mergeCell ref="I18:M18"/>
    <mergeCell ref="N18:R18"/>
    <mergeCell ref="S18:W18"/>
    <mergeCell ref="X18:AB18"/>
    <mergeCell ref="AC18:AE18"/>
    <mergeCell ref="AR17:AU17"/>
    <mergeCell ref="AV17:BB17"/>
    <mergeCell ref="BK18:BQ18"/>
    <mergeCell ref="BC18:BJ18"/>
    <mergeCell ref="AF18:AJ18"/>
    <mergeCell ref="AK18:AL18"/>
    <mergeCell ref="C17:H17"/>
    <mergeCell ref="I17:M17"/>
    <mergeCell ref="N17:R17"/>
    <mergeCell ref="S17:W17"/>
    <mergeCell ref="X17:AB17"/>
    <mergeCell ref="AC17:AE17"/>
    <mergeCell ref="AF17:AJ17"/>
    <mergeCell ref="AK17:AL17"/>
    <mergeCell ref="AM17:AQ17"/>
    <mergeCell ref="BK15:BQ15"/>
    <mergeCell ref="C16:H16"/>
    <mergeCell ref="I16:M16"/>
    <mergeCell ref="N16:R16"/>
    <mergeCell ref="S16:W16"/>
    <mergeCell ref="X16:AB16"/>
    <mergeCell ref="AC16:AE16"/>
    <mergeCell ref="AR15:AU15"/>
    <mergeCell ref="AV15:BB15"/>
    <mergeCell ref="AF16:AJ16"/>
    <mergeCell ref="AK16:AL16"/>
    <mergeCell ref="AM16:AQ16"/>
    <mergeCell ref="AR16:AU16"/>
    <mergeCell ref="AV16:BB16"/>
    <mergeCell ref="BC15:BJ15"/>
    <mergeCell ref="BK16:BQ16"/>
    <mergeCell ref="BC16:BJ16"/>
    <mergeCell ref="C15:H15"/>
    <mergeCell ref="I15:M15"/>
    <mergeCell ref="N15:R15"/>
    <mergeCell ref="S15:W15"/>
    <mergeCell ref="X15:AB15"/>
    <mergeCell ref="AC15:AE15"/>
    <mergeCell ref="AF15:AJ15"/>
    <mergeCell ref="AK15:AL15"/>
    <mergeCell ref="AM15:AQ15"/>
    <mergeCell ref="AM14:AQ14"/>
    <mergeCell ref="AR14:AU14"/>
    <mergeCell ref="AV14:BB14"/>
    <mergeCell ref="BC13:BJ13"/>
    <mergeCell ref="BK13:BQ13"/>
    <mergeCell ref="C14:H14"/>
    <mergeCell ref="I14:M14"/>
    <mergeCell ref="N14:R14"/>
    <mergeCell ref="S14:W14"/>
    <mergeCell ref="X14:AB14"/>
    <mergeCell ref="AC14:AE14"/>
    <mergeCell ref="AR13:AU13"/>
    <mergeCell ref="AV13:BB13"/>
    <mergeCell ref="BK14:BQ14"/>
    <mergeCell ref="BC14:BJ14"/>
    <mergeCell ref="AF14:AJ14"/>
    <mergeCell ref="AK14:AL14"/>
    <mergeCell ref="C13:H13"/>
    <mergeCell ref="I13:M13"/>
    <mergeCell ref="N13:R13"/>
    <mergeCell ref="S13:W13"/>
    <mergeCell ref="X13:AB13"/>
    <mergeCell ref="AC13:AE13"/>
    <mergeCell ref="AF13:AJ13"/>
    <mergeCell ref="AK13:AL13"/>
    <mergeCell ref="AM13:AQ13"/>
    <mergeCell ref="BK11:BQ11"/>
    <mergeCell ref="C12:H12"/>
    <mergeCell ref="I12:M12"/>
    <mergeCell ref="N12:R12"/>
    <mergeCell ref="S12:W12"/>
    <mergeCell ref="X12:AB12"/>
    <mergeCell ref="AC12:AE12"/>
    <mergeCell ref="AR11:AU11"/>
    <mergeCell ref="AV11:BB11"/>
    <mergeCell ref="AF12:AJ12"/>
    <mergeCell ref="AK12:AL12"/>
    <mergeCell ref="AM12:AQ12"/>
    <mergeCell ref="AR12:AU12"/>
    <mergeCell ref="AV12:BB12"/>
    <mergeCell ref="BC11:BJ11"/>
    <mergeCell ref="BK12:BQ12"/>
    <mergeCell ref="BC12:BJ12"/>
    <mergeCell ref="C11:H11"/>
    <mergeCell ref="I11:M11"/>
    <mergeCell ref="N11:R11"/>
    <mergeCell ref="S11:W11"/>
    <mergeCell ref="X11:AB11"/>
    <mergeCell ref="AC11:AE11"/>
    <mergeCell ref="AF11:AJ11"/>
    <mergeCell ref="AK11:AL11"/>
    <mergeCell ref="AM11:AQ11"/>
    <mergeCell ref="AM10:AQ10"/>
    <mergeCell ref="AR10:AU10"/>
    <mergeCell ref="AV10:BB10"/>
    <mergeCell ref="BC9:BJ9"/>
    <mergeCell ref="BK9:BQ9"/>
    <mergeCell ref="C10:H10"/>
    <mergeCell ref="I10:M10"/>
    <mergeCell ref="N10:R10"/>
    <mergeCell ref="S10:W10"/>
    <mergeCell ref="X10:AB10"/>
    <mergeCell ref="AC10:AE10"/>
    <mergeCell ref="AR9:AU9"/>
    <mergeCell ref="AV9:BB9"/>
    <mergeCell ref="BK10:BQ10"/>
    <mergeCell ref="BC10:BJ10"/>
    <mergeCell ref="AF10:AJ10"/>
    <mergeCell ref="AK10:AL10"/>
    <mergeCell ref="C9:H9"/>
    <mergeCell ref="I9:M9"/>
    <mergeCell ref="N9:R9"/>
    <mergeCell ref="S9:W9"/>
    <mergeCell ref="X9:AB9"/>
    <mergeCell ref="AC9:AE9"/>
    <mergeCell ref="AF9:AJ9"/>
    <mergeCell ref="AK9:AL9"/>
    <mergeCell ref="AM9:AQ9"/>
    <mergeCell ref="BK7:BQ7"/>
    <mergeCell ref="C8:H8"/>
    <mergeCell ref="I8:M8"/>
    <mergeCell ref="N8:R8"/>
    <mergeCell ref="S8:W8"/>
    <mergeCell ref="X8:AB8"/>
    <mergeCell ref="AC8:AE8"/>
    <mergeCell ref="AR7:AU7"/>
    <mergeCell ref="AV7:BB7"/>
    <mergeCell ref="AF8:AJ8"/>
    <mergeCell ref="AK8:AL8"/>
    <mergeCell ref="AM8:AQ8"/>
    <mergeCell ref="AR8:AU8"/>
    <mergeCell ref="AV8:BB8"/>
    <mergeCell ref="BC7:BJ7"/>
    <mergeCell ref="BK8:BQ8"/>
    <mergeCell ref="BC8:BJ8"/>
    <mergeCell ref="C7:H7"/>
    <mergeCell ref="I7:M7"/>
    <mergeCell ref="N7:R7"/>
    <mergeCell ref="I6:M6"/>
    <mergeCell ref="N6:R6"/>
    <mergeCell ref="S6:W6"/>
    <mergeCell ref="X6:AB6"/>
    <mergeCell ref="AC6:AE6"/>
    <mergeCell ref="AR5:AU5"/>
    <mergeCell ref="AV5:BB5"/>
    <mergeCell ref="S7:W7"/>
    <mergeCell ref="X7:AB7"/>
    <mergeCell ref="AC7:AE7"/>
    <mergeCell ref="AF7:AJ7"/>
    <mergeCell ref="AK7:AL7"/>
    <mergeCell ref="AM7:AQ7"/>
    <mergeCell ref="AM6:AQ6"/>
    <mergeCell ref="AR6:AU6"/>
    <mergeCell ref="AV6:BB6"/>
    <mergeCell ref="BC6:BJ6"/>
    <mergeCell ref="AF6:AJ6"/>
    <mergeCell ref="AK6:AL6"/>
    <mergeCell ref="BK4:BQ4"/>
    <mergeCell ref="C5:H5"/>
    <mergeCell ref="I5:M5"/>
    <mergeCell ref="N5:R5"/>
    <mergeCell ref="S5:W5"/>
    <mergeCell ref="X5:AB5"/>
    <mergeCell ref="AC5:AE5"/>
    <mergeCell ref="AF5:AJ5"/>
    <mergeCell ref="AK5:AL5"/>
    <mergeCell ref="AM5:AQ5"/>
    <mergeCell ref="BC4:BJ4"/>
    <mergeCell ref="AF4:AJ4"/>
    <mergeCell ref="AK4:AL4"/>
    <mergeCell ref="AM4:AQ4"/>
    <mergeCell ref="AR4:AU4"/>
    <mergeCell ref="AV4:BB4"/>
    <mergeCell ref="C4:H4"/>
    <mergeCell ref="I4:M4"/>
    <mergeCell ref="N4:R4"/>
    <mergeCell ref="S4:W4"/>
    <mergeCell ref="C6:H6"/>
    <mergeCell ref="S48:W48"/>
    <mergeCell ref="X48:AB48"/>
    <mergeCell ref="AF46:AJ46"/>
    <mergeCell ref="C1:BQ1"/>
    <mergeCell ref="C2:H3"/>
    <mergeCell ref="I2:BB2"/>
    <mergeCell ref="BC2:BJ3"/>
    <mergeCell ref="BK2:BQ2"/>
    <mergeCell ref="I3:M3"/>
    <mergeCell ref="N3:R3"/>
    <mergeCell ref="S3:W3"/>
    <mergeCell ref="X3:AB3"/>
    <mergeCell ref="BK3:BQ3"/>
    <mergeCell ref="X4:AB4"/>
    <mergeCell ref="AC4:AE4"/>
    <mergeCell ref="BK5:BQ5"/>
    <mergeCell ref="AC3:AE3"/>
    <mergeCell ref="AF3:AJ3"/>
    <mergeCell ref="AK3:AL3"/>
    <mergeCell ref="AM3:AQ3"/>
    <mergeCell ref="AR3:AU3"/>
    <mergeCell ref="AV3:BB3"/>
    <mergeCell ref="BC5:BJ5"/>
    <mergeCell ref="BK6:BQ6"/>
    <mergeCell ref="AK36:AL36"/>
    <mergeCell ref="AM46:AQ46"/>
    <mergeCell ref="AR45:AU45"/>
    <mergeCell ref="AV39:BB39"/>
    <mergeCell ref="AV41:BB41"/>
    <mergeCell ref="I37:M37"/>
    <mergeCell ref="N36:R36"/>
    <mergeCell ref="X36:AB36"/>
    <mergeCell ref="AC36:AE36"/>
    <mergeCell ref="AF36:AJ36"/>
    <mergeCell ref="S40:W40"/>
    <mergeCell ref="S36:W36"/>
    <mergeCell ref="AF44:AJ44"/>
    <mergeCell ref="AK44:AL44"/>
    <mergeCell ref="AM44:AQ44"/>
    <mergeCell ref="AF39:AJ39"/>
    <mergeCell ref="AK39:AL39"/>
    <mergeCell ref="AM39:AQ39"/>
    <mergeCell ref="AC43:AE4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7-11</vt:lpstr>
      <vt:lpstr>Количество пищевой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1614</dc:creator>
  <cp:lastModifiedBy>столовая</cp:lastModifiedBy>
  <cp:lastPrinted>2022-10-05T07:31:21Z</cp:lastPrinted>
  <dcterms:created xsi:type="dcterms:W3CDTF">2022-07-29T06:58:24Z</dcterms:created>
  <dcterms:modified xsi:type="dcterms:W3CDTF">2022-10-05T07:31:59Z</dcterms:modified>
</cp:coreProperties>
</file>